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4125" windowWidth="20550" windowHeight="4170" tabRatio="739"/>
  </bookViews>
  <sheets>
    <sheet name="memo" sheetId="5" r:id="rId1"/>
    <sheet name="入力" sheetId="2" r:id="rId2"/>
    <sheet name="児童手当支給状況報告" sheetId="4" r:id="rId3"/>
    <sheet name="入力２" sheetId="10" state="hidden" r:id="rId4"/>
    <sheet name="児童手当（２）" sheetId="9" state="hidden" r:id="rId5"/>
    <sheet name="児童手当（予備)" sheetId="11" state="hidden" r:id="rId6"/>
    <sheet name="児童手当（小中）25年2月only" sheetId="7" state="hidden" r:id="rId7"/>
    <sheet name="子ども手当（小中）25年2月only" sheetId="6" state="hidden" r:id="rId8"/>
    <sheet name="記入要領" sheetId="15" r:id="rId9"/>
    <sheet name="記入要領２" sheetId="14" r:id="rId10"/>
  </sheets>
  <definedNames>
    <definedName name="_xlnm.Print_Area" localSheetId="9">記入要領２!$A$1:$K$41</definedName>
    <definedName name="_xlnm.Print_Area" localSheetId="7">'子ども手当（小中）25年2月only'!$A$1:$H$25</definedName>
    <definedName name="_xlnm.Print_Area" localSheetId="4">'児童手当（２）'!$A$1:$J$36</definedName>
    <definedName name="_xlnm.Print_Area" localSheetId="6">'児童手当（小中）25年2月only'!$A$1:$J$36</definedName>
    <definedName name="_xlnm.Print_Area" localSheetId="5">'児童手当（予備)'!$A$1:$J$36</definedName>
    <definedName name="_xlnm.Print_Area" localSheetId="2">児童手当支給状況報告!$A$1:$J$36</definedName>
  </definedNames>
  <calcPr calcId="125725"/>
</workbook>
</file>

<file path=xl/calcChain.xml><?xml version="1.0" encoding="utf-8"?>
<calcChain xmlns="http://schemas.openxmlformats.org/spreadsheetml/2006/main">
  <c r="J28" i="14"/>
  <c r="I28"/>
  <c r="H28"/>
  <c r="G28"/>
  <c r="F28"/>
  <c r="J18"/>
  <c r="I18"/>
  <c r="H18"/>
  <c r="G18"/>
  <c r="F18"/>
  <c r="DY8" i="2"/>
  <c r="DZ8"/>
  <c r="EA8"/>
  <c r="EB8"/>
  <c r="DY9"/>
  <c r="EC9" s="1"/>
  <c r="DZ9"/>
  <c r="EA9"/>
  <c r="EB9"/>
  <c r="DY10"/>
  <c r="EC10" s="1"/>
  <c r="DZ10"/>
  <c r="EA10"/>
  <c r="EB10"/>
  <c r="DY11"/>
  <c r="EC11" s="1"/>
  <c r="DZ11"/>
  <c r="EA11"/>
  <c r="EB11"/>
  <c r="DY12"/>
  <c r="DZ12"/>
  <c r="EA12"/>
  <c r="EB12"/>
  <c r="DY13"/>
  <c r="EC13" s="1"/>
  <c r="DZ13"/>
  <c r="EA13"/>
  <c r="EB13"/>
  <c r="DY14"/>
  <c r="EC14" s="1"/>
  <c r="DZ14"/>
  <c r="EA14"/>
  <c r="EB14"/>
  <c r="DY15"/>
  <c r="EC15" s="1"/>
  <c r="DZ15"/>
  <c r="EA15"/>
  <c r="EB15"/>
  <c r="DY16"/>
  <c r="DZ16"/>
  <c r="EC16" s="1"/>
  <c r="EA16"/>
  <c r="EB16"/>
  <c r="DY17"/>
  <c r="EC17" s="1"/>
  <c r="DZ17"/>
  <c r="EA17"/>
  <c r="EB17"/>
  <c r="DY18"/>
  <c r="DZ18"/>
  <c r="EA18"/>
  <c r="EB18"/>
  <c r="DY19"/>
  <c r="DZ19"/>
  <c r="EA19"/>
  <c r="EB19"/>
  <c r="DY20"/>
  <c r="DZ20"/>
  <c r="EA20"/>
  <c r="EB20"/>
  <c r="DY21"/>
  <c r="DZ21"/>
  <c r="EA21"/>
  <c r="EB21"/>
  <c r="DY22"/>
  <c r="DZ22"/>
  <c r="EA22"/>
  <c r="EB22"/>
  <c r="DY23"/>
  <c r="DZ23"/>
  <c r="EA23"/>
  <c r="EB23"/>
  <c r="DY24"/>
  <c r="DZ24"/>
  <c r="EA24"/>
  <c r="EB24"/>
  <c r="DY25"/>
  <c r="DZ25"/>
  <c r="EA25"/>
  <c r="EB25"/>
  <c r="DY26"/>
  <c r="DZ26"/>
  <c r="EA26"/>
  <c r="EB26"/>
  <c r="DY27"/>
  <c r="DZ27"/>
  <c r="EA27"/>
  <c r="EB27"/>
  <c r="DY28"/>
  <c r="DZ28"/>
  <c r="EA28"/>
  <c r="EB28"/>
  <c r="DY29"/>
  <c r="DZ29"/>
  <c r="EA29"/>
  <c r="EB29"/>
  <c r="DY30"/>
  <c r="DZ30"/>
  <c r="EA30"/>
  <c r="EB30"/>
  <c r="DY31"/>
  <c r="DZ31"/>
  <c r="EA31"/>
  <c r="EB31"/>
  <c r="EB7"/>
  <c r="EA7"/>
  <c r="DZ7"/>
  <c r="DY7"/>
  <c r="BL7"/>
  <c r="DW14"/>
  <c r="DX8"/>
  <c r="DX9"/>
  <c r="DX10"/>
  <c r="DX11"/>
  <c r="DX12"/>
  <c r="DX13"/>
  <c r="DX14"/>
  <c r="DX15"/>
  <c r="DX16"/>
  <c r="DX17"/>
  <c r="DX18"/>
  <c r="DX19"/>
  <c r="DX20"/>
  <c r="DX21"/>
  <c r="DX22"/>
  <c r="DX23"/>
  <c r="DX24"/>
  <c r="DX25"/>
  <c r="DX26"/>
  <c r="DX27"/>
  <c r="DX28"/>
  <c r="DX29"/>
  <c r="DX30"/>
  <c r="DX31"/>
  <c r="DX7"/>
  <c r="DW11"/>
  <c r="DW8"/>
  <c r="DW9"/>
  <c r="DW10"/>
  <c r="DW12"/>
  <c r="DW13"/>
  <c r="DW15"/>
  <c r="DW16"/>
  <c r="DW17"/>
  <c r="DW18"/>
  <c r="DW19"/>
  <c r="DW20"/>
  <c r="DW21"/>
  <c r="DW22"/>
  <c r="DW23"/>
  <c r="DW24"/>
  <c r="DW25"/>
  <c r="DW26"/>
  <c r="DW27"/>
  <c r="DW28"/>
  <c r="DW29"/>
  <c r="DW30"/>
  <c r="DW31"/>
  <c r="DW7"/>
  <c r="DT7"/>
  <c r="BE36"/>
  <c r="J28" i="11"/>
  <c r="I28"/>
  <c r="H28"/>
  <c r="G28"/>
  <c r="F28"/>
  <c r="D28"/>
  <c r="J18"/>
  <c r="I18"/>
  <c r="H18"/>
  <c r="G18"/>
  <c r="F18"/>
  <c r="D18"/>
  <c r="DP7" i="2"/>
  <c r="EC30"/>
  <c r="EC29"/>
  <c r="EC28"/>
  <c r="EC27"/>
  <c r="EC26"/>
  <c r="EC25"/>
  <c r="EC24"/>
  <c r="EC23"/>
  <c r="EC22"/>
  <c r="EC21"/>
  <c r="EC20"/>
  <c r="EC19"/>
  <c r="EC18"/>
  <c r="EC12"/>
  <c r="EC8"/>
  <c r="P52"/>
  <c r="K67" i="10"/>
  <c r="K66"/>
  <c r="K65"/>
  <c r="K64"/>
  <c r="K63"/>
  <c r="K62"/>
  <c r="K61"/>
  <c r="Y60"/>
  <c r="K60"/>
  <c r="I60"/>
  <c r="K59"/>
  <c r="K58"/>
  <c r="K57"/>
  <c r="K56"/>
  <c r="K55"/>
  <c r="K54"/>
  <c r="K53"/>
  <c r="K52"/>
  <c r="K51"/>
  <c r="Y50"/>
  <c r="K50"/>
  <c r="I50"/>
  <c r="K49"/>
  <c r="K48"/>
  <c r="K47"/>
  <c r="K46"/>
  <c r="K45"/>
  <c r="K44"/>
  <c r="K43"/>
  <c r="K68" s="1"/>
  <c r="R44" s="1"/>
  <c r="AZ36"/>
  <c r="S36"/>
  <c r="DN31"/>
  <c r="DM31"/>
  <c r="DL31"/>
  <c r="DK31"/>
  <c r="DO31" s="1"/>
  <c r="DE31"/>
  <c r="DD31"/>
  <c r="DC31"/>
  <c r="DB31"/>
  <c r="DA31"/>
  <c r="CZ31"/>
  <c r="CY31"/>
  <c r="CX31"/>
  <c r="CW31"/>
  <c r="CV31"/>
  <c r="CU31"/>
  <c r="CT31"/>
  <c r="CS31"/>
  <c r="CR31"/>
  <c r="CQ31"/>
  <c r="CP31"/>
  <c r="CO31"/>
  <c r="CN31"/>
  <c r="CM31"/>
  <c r="CL31"/>
  <c r="CK31"/>
  <c r="CJ31"/>
  <c r="CI31"/>
  <c r="CH31"/>
  <c r="CG31"/>
  <c r="CF31"/>
  <c r="CE31"/>
  <c r="CD31"/>
  <c r="CC31"/>
  <c r="CB31"/>
  <c r="CA31"/>
  <c r="BZ31"/>
  <c r="BX31"/>
  <c r="BW31"/>
  <c r="BV31"/>
  <c r="BU31"/>
  <c r="BT31"/>
  <c r="BS31"/>
  <c r="BR31"/>
  <c r="BQ31"/>
  <c r="BP31"/>
  <c r="BO31"/>
  <c r="BN31"/>
  <c r="BM31"/>
  <c r="BL31"/>
  <c r="BK31"/>
  <c r="BJ31"/>
  <c r="BI31"/>
  <c r="BH31"/>
  <c r="BG31"/>
  <c r="DN30"/>
  <c r="DM30"/>
  <c r="DL30"/>
  <c r="DK30"/>
  <c r="DO30" s="1"/>
  <c r="DE30"/>
  <c r="DD30"/>
  <c r="DC30"/>
  <c r="DB30"/>
  <c r="DA30"/>
  <c r="CZ30"/>
  <c r="CY30"/>
  <c r="CX30"/>
  <c r="CW30"/>
  <c r="CV30"/>
  <c r="CU30"/>
  <c r="CT30"/>
  <c r="CS30"/>
  <c r="CR30"/>
  <c r="CQ30"/>
  <c r="CP30"/>
  <c r="CO30"/>
  <c r="CN30"/>
  <c r="CM30"/>
  <c r="CL30"/>
  <c r="CK30"/>
  <c r="CJ30"/>
  <c r="CI30"/>
  <c r="CH30"/>
  <c r="CG30"/>
  <c r="CF30"/>
  <c r="CE30"/>
  <c r="CD30"/>
  <c r="CC30"/>
  <c r="CB30"/>
  <c r="CA30"/>
  <c r="BZ30"/>
  <c r="BX30"/>
  <c r="BW30"/>
  <c r="BV30"/>
  <c r="BU30"/>
  <c r="BT30"/>
  <c r="BS30"/>
  <c r="BR30"/>
  <c r="BQ30"/>
  <c r="BP30"/>
  <c r="BO30"/>
  <c r="BN30"/>
  <c r="BM30"/>
  <c r="BL30"/>
  <c r="BK30"/>
  <c r="BJ30"/>
  <c r="BI30"/>
  <c r="BH30"/>
  <c r="BG30"/>
  <c r="DN29"/>
  <c r="DM29"/>
  <c r="DL29"/>
  <c r="DK29"/>
  <c r="DO29" s="1"/>
  <c r="DE29"/>
  <c r="DD29"/>
  <c r="DC29"/>
  <c r="DB29"/>
  <c r="DA29"/>
  <c r="CZ29"/>
  <c r="CY29"/>
  <c r="CX29"/>
  <c r="CW29"/>
  <c r="CV29"/>
  <c r="CU29"/>
  <c r="CT29"/>
  <c r="CS29"/>
  <c r="CR29"/>
  <c r="CQ29"/>
  <c r="CP29"/>
  <c r="CO29"/>
  <c r="CN29"/>
  <c r="CM29"/>
  <c r="CL29"/>
  <c r="CK29"/>
  <c r="CJ29"/>
  <c r="CI29"/>
  <c r="CH29"/>
  <c r="CG29"/>
  <c r="CF29"/>
  <c r="CE29"/>
  <c r="CD29"/>
  <c r="CC29"/>
  <c r="CB29"/>
  <c r="CA29"/>
  <c r="BZ29"/>
  <c r="BX29"/>
  <c r="BW29"/>
  <c r="BV29"/>
  <c r="BU29"/>
  <c r="BT29"/>
  <c r="BS29"/>
  <c r="BR29"/>
  <c r="BQ29"/>
  <c r="BP29"/>
  <c r="BO29"/>
  <c r="BN29"/>
  <c r="BM29"/>
  <c r="BL29"/>
  <c r="BK29"/>
  <c r="BJ29"/>
  <c r="BI29"/>
  <c r="BH29"/>
  <c r="BG29"/>
  <c r="DN28"/>
  <c r="DM28"/>
  <c r="DL28"/>
  <c r="DK28"/>
  <c r="DO28" s="1"/>
  <c r="DE28"/>
  <c r="DD28"/>
  <c r="DC28"/>
  <c r="DB28"/>
  <c r="DA28"/>
  <c r="CZ28"/>
  <c r="CY28"/>
  <c r="CX28"/>
  <c r="CW28"/>
  <c r="CV28"/>
  <c r="CU28"/>
  <c r="CT28"/>
  <c r="CS28"/>
  <c r="CR28"/>
  <c r="CQ28"/>
  <c r="CP28"/>
  <c r="CO28"/>
  <c r="CN28"/>
  <c r="CM28"/>
  <c r="CL28"/>
  <c r="CK28"/>
  <c r="CJ28"/>
  <c r="CI28"/>
  <c r="CH28"/>
  <c r="CG28"/>
  <c r="CF28"/>
  <c r="CE28"/>
  <c r="CD28"/>
  <c r="CC28"/>
  <c r="CB28"/>
  <c r="CA28"/>
  <c r="BZ28"/>
  <c r="BX28"/>
  <c r="BW28"/>
  <c r="BV28"/>
  <c r="BU28"/>
  <c r="BT28"/>
  <c r="BS28"/>
  <c r="BR28"/>
  <c r="BQ28"/>
  <c r="BP28"/>
  <c r="BO28"/>
  <c r="BN28"/>
  <c r="BM28"/>
  <c r="BL28"/>
  <c r="BK28"/>
  <c r="BJ28"/>
  <c r="BI28"/>
  <c r="BH28"/>
  <c r="BG28"/>
  <c r="DN27"/>
  <c r="DM27"/>
  <c r="DL27"/>
  <c r="DK27"/>
  <c r="DO27" s="1"/>
  <c r="DE27"/>
  <c r="DD27"/>
  <c r="DC27"/>
  <c r="DB27"/>
  <c r="DA27"/>
  <c r="CZ27"/>
  <c r="CY27"/>
  <c r="CX27"/>
  <c r="CW27"/>
  <c r="CV27"/>
  <c r="CU27"/>
  <c r="CT27"/>
  <c r="CS27"/>
  <c r="CR27"/>
  <c r="CQ27"/>
  <c r="CP27"/>
  <c r="CO27"/>
  <c r="CN27"/>
  <c r="CM27"/>
  <c r="CL27"/>
  <c r="CK27"/>
  <c r="CJ27"/>
  <c r="CI27"/>
  <c r="CH27"/>
  <c r="CG27"/>
  <c r="CF27"/>
  <c r="CE27"/>
  <c r="CD27"/>
  <c r="CC27"/>
  <c r="CB27"/>
  <c r="CA27"/>
  <c r="BZ27"/>
  <c r="BX27"/>
  <c r="BW27"/>
  <c r="BV27"/>
  <c r="BU27"/>
  <c r="BT27"/>
  <c r="BS27"/>
  <c r="BR27"/>
  <c r="BQ27"/>
  <c r="BP27"/>
  <c r="BO27"/>
  <c r="BN27"/>
  <c r="BM27"/>
  <c r="BL27"/>
  <c r="BK27"/>
  <c r="BJ27"/>
  <c r="BI27"/>
  <c r="BH27"/>
  <c r="BG27"/>
  <c r="DN26"/>
  <c r="DM26"/>
  <c r="DL26"/>
  <c r="DK26"/>
  <c r="DO26" s="1"/>
  <c r="DE26"/>
  <c r="DD26"/>
  <c r="DC26"/>
  <c r="DB26"/>
  <c r="DA26"/>
  <c r="CZ26"/>
  <c r="CY26"/>
  <c r="CX26"/>
  <c r="CW26"/>
  <c r="CV26"/>
  <c r="CU26"/>
  <c r="CT26"/>
  <c r="CS26"/>
  <c r="CR26"/>
  <c r="CQ26"/>
  <c r="CP26"/>
  <c r="CO26"/>
  <c r="CN26"/>
  <c r="CM26"/>
  <c r="CL26"/>
  <c r="CK26"/>
  <c r="CJ26"/>
  <c r="CI26"/>
  <c r="CH26"/>
  <c r="CG26"/>
  <c r="CF26"/>
  <c r="CE26"/>
  <c r="CD26"/>
  <c r="CC26"/>
  <c r="CB26"/>
  <c r="CA26"/>
  <c r="BZ26"/>
  <c r="BX26"/>
  <c r="BW26"/>
  <c r="BV26"/>
  <c r="BU26"/>
  <c r="BT26"/>
  <c r="BS26"/>
  <c r="BR26"/>
  <c r="BQ26"/>
  <c r="BP26"/>
  <c r="BO26"/>
  <c r="BN26"/>
  <c r="BM26"/>
  <c r="BL26"/>
  <c r="BK26"/>
  <c r="BJ26"/>
  <c r="BI26"/>
  <c r="BH26"/>
  <c r="BG26"/>
  <c r="DN25"/>
  <c r="DM25"/>
  <c r="DL25"/>
  <c r="DK25"/>
  <c r="DO25" s="1"/>
  <c r="DE25"/>
  <c r="DD25"/>
  <c r="DC25"/>
  <c r="DB25"/>
  <c r="DA25"/>
  <c r="CZ25"/>
  <c r="CY25"/>
  <c r="CX25"/>
  <c r="CW25"/>
  <c r="CV25"/>
  <c r="CU25"/>
  <c r="CT25"/>
  <c r="CS25"/>
  <c r="CR25"/>
  <c r="CQ25"/>
  <c r="CP25"/>
  <c r="CO25"/>
  <c r="CN25"/>
  <c r="CM25"/>
  <c r="CL25"/>
  <c r="CK25"/>
  <c r="CJ25"/>
  <c r="CI25"/>
  <c r="CH25"/>
  <c r="CG25"/>
  <c r="CF25"/>
  <c r="CE25"/>
  <c r="CD25"/>
  <c r="CC25"/>
  <c r="CB25"/>
  <c r="CA25"/>
  <c r="BZ25"/>
  <c r="BX25"/>
  <c r="BW25"/>
  <c r="BV25"/>
  <c r="BU25"/>
  <c r="BT25"/>
  <c r="BS25"/>
  <c r="BR25"/>
  <c r="BQ25"/>
  <c r="BP25"/>
  <c r="BO25"/>
  <c r="BN25"/>
  <c r="BM25"/>
  <c r="BL25"/>
  <c r="BK25"/>
  <c r="BJ25"/>
  <c r="BI25"/>
  <c r="BH25"/>
  <c r="BG25"/>
  <c r="DN24"/>
  <c r="DM24"/>
  <c r="DL24"/>
  <c r="DK24"/>
  <c r="DO24" s="1"/>
  <c r="DE24"/>
  <c r="DD24"/>
  <c r="DC24"/>
  <c r="DB24"/>
  <c r="DA24"/>
  <c r="CZ24"/>
  <c r="CY24"/>
  <c r="CX24"/>
  <c r="CW24"/>
  <c r="CV24"/>
  <c r="CU24"/>
  <c r="CT24"/>
  <c r="CS24"/>
  <c r="CR24"/>
  <c r="CQ24"/>
  <c r="CP24"/>
  <c r="CO24"/>
  <c r="CN24"/>
  <c r="CM24"/>
  <c r="CL24"/>
  <c r="CK24"/>
  <c r="CJ24"/>
  <c r="CI24"/>
  <c r="CH24"/>
  <c r="CG24"/>
  <c r="CF24"/>
  <c r="CE24"/>
  <c r="CD24"/>
  <c r="CC24"/>
  <c r="CB24"/>
  <c r="CA24"/>
  <c r="BZ24"/>
  <c r="BX24"/>
  <c r="BW24"/>
  <c r="BV24"/>
  <c r="BU24"/>
  <c r="BT24"/>
  <c r="BS24"/>
  <c r="BR24"/>
  <c r="BQ24"/>
  <c r="BP24"/>
  <c r="BO24"/>
  <c r="BN24"/>
  <c r="BM24"/>
  <c r="BL24"/>
  <c r="BK24"/>
  <c r="BJ24"/>
  <c r="BI24"/>
  <c r="BH24"/>
  <c r="BG24"/>
  <c r="DN23"/>
  <c r="DM23"/>
  <c r="DL23"/>
  <c r="DK23"/>
  <c r="DO23" s="1"/>
  <c r="DE23"/>
  <c r="DD23"/>
  <c r="DC23"/>
  <c r="DB23"/>
  <c r="DA23"/>
  <c r="CZ23"/>
  <c r="CY23"/>
  <c r="CX23"/>
  <c r="CW23"/>
  <c r="CV23"/>
  <c r="CU23"/>
  <c r="CT23"/>
  <c r="CS23"/>
  <c r="CR23"/>
  <c r="CQ23"/>
  <c r="CP23"/>
  <c r="CO23"/>
  <c r="CN23"/>
  <c r="CM23"/>
  <c r="CL23"/>
  <c r="CK23"/>
  <c r="CJ23"/>
  <c r="CI23"/>
  <c r="CH23"/>
  <c r="CG23"/>
  <c r="CF23"/>
  <c r="CE23"/>
  <c r="CD23"/>
  <c r="CC23"/>
  <c r="CB23"/>
  <c r="CA23"/>
  <c r="BZ23"/>
  <c r="BX23"/>
  <c r="BW23"/>
  <c r="BV23"/>
  <c r="BU23"/>
  <c r="BT23"/>
  <c r="BS23"/>
  <c r="BR23"/>
  <c r="BQ23"/>
  <c r="BP23"/>
  <c r="BO23"/>
  <c r="BN23"/>
  <c r="BM23"/>
  <c r="BL23"/>
  <c r="BK23"/>
  <c r="BJ23"/>
  <c r="BI23"/>
  <c r="BH23"/>
  <c r="BG23"/>
  <c r="DN22"/>
  <c r="DM22"/>
  <c r="DL22"/>
  <c r="DK22"/>
  <c r="DO22" s="1"/>
  <c r="DE22"/>
  <c r="DD22"/>
  <c r="DC22"/>
  <c r="DB22"/>
  <c r="DA22"/>
  <c r="CZ22"/>
  <c r="CY22"/>
  <c r="CX22"/>
  <c r="CW22"/>
  <c r="CV22"/>
  <c r="CU22"/>
  <c r="CT22"/>
  <c r="CS22"/>
  <c r="CR22"/>
  <c r="CQ22"/>
  <c r="CP22"/>
  <c r="CO22"/>
  <c r="CN22"/>
  <c r="CM22"/>
  <c r="CL22"/>
  <c r="CK22"/>
  <c r="CJ22"/>
  <c r="CI22"/>
  <c r="CH22"/>
  <c r="CG22"/>
  <c r="CF22"/>
  <c r="CE22"/>
  <c r="CD22"/>
  <c r="CC22"/>
  <c r="CB22"/>
  <c r="CA22"/>
  <c r="BZ22"/>
  <c r="BX22"/>
  <c r="BW22"/>
  <c r="BV22"/>
  <c r="BU22"/>
  <c r="BT22"/>
  <c r="BS22"/>
  <c r="BR22"/>
  <c r="BQ22"/>
  <c r="BP22"/>
  <c r="BO22"/>
  <c r="BN22"/>
  <c r="BM22"/>
  <c r="BL22"/>
  <c r="BK22"/>
  <c r="BJ22"/>
  <c r="BI22"/>
  <c r="BH22"/>
  <c r="BG22"/>
  <c r="DN21"/>
  <c r="DM21"/>
  <c r="DL21"/>
  <c r="DK21"/>
  <c r="DO21" s="1"/>
  <c r="DE21"/>
  <c r="DD21"/>
  <c r="DC21"/>
  <c r="DB21"/>
  <c r="DA21"/>
  <c r="CZ21"/>
  <c r="CY21"/>
  <c r="CX21"/>
  <c r="CW21"/>
  <c r="CV21"/>
  <c r="CU21"/>
  <c r="CT21"/>
  <c r="CS21"/>
  <c r="CR21"/>
  <c r="CQ21"/>
  <c r="CP21"/>
  <c r="CO21"/>
  <c r="CN21"/>
  <c r="CM21"/>
  <c r="CL21"/>
  <c r="CK21"/>
  <c r="CJ21"/>
  <c r="CI21"/>
  <c r="CH21"/>
  <c r="CG21"/>
  <c r="CF21"/>
  <c r="CE21"/>
  <c r="CD21"/>
  <c r="CC21"/>
  <c r="CB21"/>
  <c r="CA21"/>
  <c r="BZ21"/>
  <c r="BX21"/>
  <c r="BW21"/>
  <c r="BV21"/>
  <c r="BU21"/>
  <c r="BT21"/>
  <c r="BS21"/>
  <c r="BR21"/>
  <c r="BQ21"/>
  <c r="BP21"/>
  <c r="BO21"/>
  <c r="BN21"/>
  <c r="BM21"/>
  <c r="BL21"/>
  <c r="BK21"/>
  <c r="BJ21"/>
  <c r="BI21"/>
  <c r="BH21"/>
  <c r="BG21"/>
  <c r="DN20"/>
  <c r="DM20"/>
  <c r="DL20"/>
  <c r="DK20"/>
  <c r="DO20" s="1"/>
  <c r="DE20"/>
  <c r="DD20"/>
  <c r="DC20"/>
  <c r="DB20"/>
  <c r="DA20"/>
  <c r="CZ20"/>
  <c r="CY20"/>
  <c r="CX20"/>
  <c r="CW20"/>
  <c r="CV20"/>
  <c r="CU20"/>
  <c r="CT20"/>
  <c r="CS20"/>
  <c r="CR20"/>
  <c r="CQ20"/>
  <c r="CP20"/>
  <c r="CO20"/>
  <c r="CN20"/>
  <c r="CM20"/>
  <c r="CL20"/>
  <c r="CK20"/>
  <c r="CJ20"/>
  <c r="CI20"/>
  <c r="CH20"/>
  <c r="CG20"/>
  <c r="CF20"/>
  <c r="CE20"/>
  <c r="CD20"/>
  <c r="CC20"/>
  <c r="CB20"/>
  <c r="CA20"/>
  <c r="BZ20"/>
  <c r="BX20"/>
  <c r="BW20"/>
  <c r="BV20"/>
  <c r="BU20"/>
  <c r="BT20"/>
  <c r="BS20"/>
  <c r="BR20"/>
  <c r="BQ20"/>
  <c r="BP20"/>
  <c r="BO20"/>
  <c r="BN20"/>
  <c r="BM20"/>
  <c r="BL20"/>
  <c r="BK20"/>
  <c r="BJ20"/>
  <c r="BI20"/>
  <c r="BH20"/>
  <c r="BG20"/>
  <c r="DN19"/>
  <c r="DM19"/>
  <c r="DL19"/>
  <c r="DK19"/>
  <c r="DO19" s="1"/>
  <c r="DE19"/>
  <c r="DD19"/>
  <c r="DC19"/>
  <c r="DB19"/>
  <c r="DA19"/>
  <c r="CZ19"/>
  <c r="CY19"/>
  <c r="CX19"/>
  <c r="CW19"/>
  <c r="CV19"/>
  <c r="CU19"/>
  <c r="CT19"/>
  <c r="CS19"/>
  <c r="CR19"/>
  <c r="CQ19"/>
  <c r="CP19"/>
  <c r="CO19"/>
  <c r="CN19"/>
  <c r="CM19"/>
  <c r="CL19"/>
  <c r="CK19"/>
  <c r="CJ19"/>
  <c r="CI19"/>
  <c r="CH19"/>
  <c r="CG19"/>
  <c r="CF19"/>
  <c r="CE19"/>
  <c r="CD19"/>
  <c r="CC19"/>
  <c r="CB19"/>
  <c r="CA19"/>
  <c r="BZ19"/>
  <c r="BX19"/>
  <c r="BW19"/>
  <c r="BV19"/>
  <c r="BU19"/>
  <c r="BT19"/>
  <c r="BS19"/>
  <c r="BR19"/>
  <c r="BQ19"/>
  <c r="BP19"/>
  <c r="BO19"/>
  <c r="BN19"/>
  <c r="BM19"/>
  <c r="BL19"/>
  <c r="BK19"/>
  <c r="BJ19"/>
  <c r="BI19"/>
  <c r="BH19"/>
  <c r="BG19"/>
  <c r="DN18"/>
  <c r="DM18"/>
  <c r="DL18"/>
  <c r="DK18"/>
  <c r="DO18" s="1"/>
  <c r="DE18"/>
  <c r="DD18"/>
  <c r="DC18"/>
  <c r="DB18"/>
  <c r="DA18"/>
  <c r="CZ18"/>
  <c r="CY18"/>
  <c r="CX18"/>
  <c r="CW18"/>
  <c r="CV18"/>
  <c r="CU18"/>
  <c r="CT18"/>
  <c r="CS18"/>
  <c r="CR18"/>
  <c r="CQ18"/>
  <c r="CP18"/>
  <c r="CO18"/>
  <c r="CN18"/>
  <c r="CM18"/>
  <c r="CL18"/>
  <c r="CK18"/>
  <c r="CJ18"/>
  <c r="CI18"/>
  <c r="CH18"/>
  <c r="CG18"/>
  <c r="CF18"/>
  <c r="CE18"/>
  <c r="CD18"/>
  <c r="CC18"/>
  <c r="CB18"/>
  <c r="CA18"/>
  <c r="BZ18"/>
  <c r="BX18"/>
  <c r="BW18"/>
  <c r="BV18"/>
  <c r="BU18"/>
  <c r="BT18"/>
  <c r="BS18"/>
  <c r="BR18"/>
  <c r="BQ18"/>
  <c r="BP18"/>
  <c r="BO18"/>
  <c r="BN18"/>
  <c r="BM18"/>
  <c r="BL18"/>
  <c r="BK18"/>
  <c r="BJ18"/>
  <c r="BI18"/>
  <c r="BH18"/>
  <c r="BG18"/>
  <c r="DN17"/>
  <c r="DM17"/>
  <c r="DL17"/>
  <c r="DK17"/>
  <c r="DO17" s="1"/>
  <c r="DE17"/>
  <c r="DD17"/>
  <c r="DC17"/>
  <c r="DB17"/>
  <c r="DA17"/>
  <c r="CZ17"/>
  <c r="CY17"/>
  <c r="CX17"/>
  <c r="CW17"/>
  <c r="CV17"/>
  <c r="CU17"/>
  <c r="CT17"/>
  <c r="CS17"/>
  <c r="CR17"/>
  <c r="CQ17"/>
  <c r="CP17"/>
  <c r="CO17"/>
  <c r="CN17"/>
  <c r="CM17"/>
  <c r="CL17"/>
  <c r="CK17"/>
  <c r="CJ17"/>
  <c r="CI17"/>
  <c r="CH17"/>
  <c r="CG17"/>
  <c r="CF17"/>
  <c r="CE17"/>
  <c r="CD17"/>
  <c r="CC17"/>
  <c r="CB17"/>
  <c r="CA17"/>
  <c r="BZ17"/>
  <c r="BX17"/>
  <c r="BW17"/>
  <c r="BV17"/>
  <c r="BU17"/>
  <c r="BT17"/>
  <c r="BS17"/>
  <c r="BR17"/>
  <c r="BQ17"/>
  <c r="BP17"/>
  <c r="BO17"/>
  <c r="BN17"/>
  <c r="BM17"/>
  <c r="BL17"/>
  <c r="BK17"/>
  <c r="BJ17"/>
  <c r="BI17"/>
  <c r="BH17"/>
  <c r="BG17"/>
  <c r="DN16"/>
  <c r="DM16"/>
  <c r="DL16"/>
  <c r="DK16"/>
  <c r="DO16" s="1"/>
  <c r="DE16"/>
  <c r="DD16"/>
  <c r="DC16"/>
  <c r="DB16"/>
  <c r="DA16"/>
  <c r="CZ16"/>
  <c r="CY16"/>
  <c r="CX16"/>
  <c r="CW16"/>
  <c r="CV16"/>
  <c r="CU16"/>
  <c r="CT16"/>
  <c r="CS16"/>
  <c r="CR16"/>
  <c r="CQ16"/>
  <c r="CP16"/>
  <c r="CO16"/>
  <c r="CN16"/>
  <c r="CM16"/>
  <c r="CL16"/>
  <c r="CK16"/>
  <c r="CJ16"/>
  <c r="CI16"/>
  <c r="CH16"/>
  <c r="CG16"/>
  <c r="CF16"/>
  <c r="CE16"/>
  <c r="CD16"/>
  <c r="CC16"/>
  <c r="CB16"/>
  <c r="CA16"/>
  <c r="BZ16"/>
  <c r="BX16"/>
  <c r="BW16"/>
  <c r="BV16"/>
  <c r="BU16"/>
  <c r="BT16"/>
  <c r="BS16"/>
  <c r="BR16"/>
  <c r="BQ16"/>
  <c r="BP16"/>
  <c r="BO16"/>
  <c r="BN16"/>
  <c r="BM16"/>
  <c r="BL16"/>
  <c r="BK16"/>
  <c r="BJ16"/>
  <c r="BI16"/>
  <c r="BH16"/>
  <c r="BG16"/>
  <c r="DN15"/>
  <c r="DM15"/>
  <c r="DL15"/>
  <c r="DK15"/>
  <c r="DO15" s="1"/>
  <c r="DE15"/>
  <c r="DD15"/>
  <c r="DC15"/>
  <c r="DB15"/>
  <c r="DA15"/>
  <c r="CZ15"/>
  <c r="CY15"/>
  <c r="CX15"/>
  <c r="CW15"/>
  <c r="CV15"/>
  <c r="CU15"/>
  <c r="CT15"/>
  <c r="CS15"/>
  <c r="CR15"/>
  <c r="CQ15"/>
  <c r="CP15"/>
  <c r="CO15"/>
  <c r="CN15"/>
  <c r="CM15"/>
  <c r="CL15"/>
  <c r="CK15"/>
  <c r="CJ15"/>
  <c r="CI15"/>
  <c r="CH15"/>
  <c r="CG15"/>
  <c r="CF15"/>
  <c r="CE15"/>
  <c r="CD15"/>
  <c r="CC15"/>
  <c r="CB15"/>
  <c r="CA15"/>
  <c r="BZ15"/>
  <c r="BX15"/>
  <c r="BW15"/>
  <c r="BV15"/>
  <c r="BU15"/>
  <c r="BT15"/>
  <c r="BS15"/>
  <c r="BR15"/>
  <c r="BQ15"/>
  <c r="BP15"/>
  <c r="BO15"/>
  <c r="BN15"/>
  <c r="BM15"/>
  <c r="BL15"/>
  <c r="BK15"/>
  <c r="BJ15"/>
  <c r="BI15"/>
  <c r="BH15"/>
  <c r="BG15"/>
  <c r="DN14"/>
  <c r="DM14"/>
  <c r="DL14"/>
  <c r="DK14"/>
  <c r="DO14" s="1"/>
  <c r="DE14"/>
  <c r="DD14"/>
  <c r="DC14"/>
  <c r="DB14"/>
  <c r="DA14"/>
  <c r="CZ14"/>
  <c r="CY14"/>
  <c r="CX14"/>
  <c r="CW14"/>
  <c r="CV14"/>
  <c r="CU14"/>
  <c r="CT14"/>
  <c r="CS14"/>
  <c r="CR14"/>
  <c r="CQ14"/>
  <c r="CP14"/>
  <c r="CO14"/>
  <c r="CN14"/>
  <c r="CM14"/>
  <c r="CL14"/>
  <c r="CK14"/>
  <c r="CJ14"/>
  <c r="CI14"/>
  <c r="CH14"/>
  <c r="CG14"/>
  <c r="CF14"/>
  <c r="CE14"/>
  <c r="CD14"/>
  <c r="CC14"/>
  <c r="CB14"/>
  <c r="CA14"/>
  <c r="BZ14"/>
  <c r="BX14"/>
  <c r="BW14"/>
  <c r="BV14"/>
  <c r="BU14"/>
  <c r="BT14"/>
  <c r="BS14"/>
  <c r="BR14"/>
  <c r="BQ14"/>
  <c r="BP14"/>
  <c r="BO14"/>
  <c r="BN14"/>
  <c r="BM14"/>
  <c r="BL14"/>
  <c r="BK14"/>
  <c r="BJ14"/>
  <c r="BI14"/>
  <c r="BH14"/>
  <c r="BG14"/>
  <c r="DN13"/>
  <c r="DM13"/>
  <c r="DL13"/>
  <c r="DK13"/>
  <c r="DO13" s="1"/>
  <c r="DE13"/>
  <c r="DD13"/>
  <c r="DC13"/>
  <c r="DB13"/>
  <c r="DA13"/>
  <c r="CZ13"/>
  <c r="CY13"/>
  <c r="CX13"/>
  <c r="CW13"/>
  <c r="CV13"/>
  <c r="CU13"/>
  <c r="CT13"/>
  <c r="CS13"/>
  <c r="CR13"/>
  <c r="CQ13"/>
  <c r="CP13"/>
  <c r="CO13"/>
  <c r="CN13"/>
  <c r="CM13"/>
  <c r="CL13"/>
  <c r="CK13"/>
  <c r="CJ13"/>
  <c r="CI13"/>
  <c r="CH13"/>
  <c r="CG13"/>
  <c r="CF13"/>
  <c r="CE13"/>
  <c r="CD13"/>
  <c r="CC13"/>
  <c r="CB13"/>
  <c r="CA13"/>
  <c r="BZ13"/>
  <c r="BX13"/>
  <c r="BW13"/>
  <c r="BV13"/>
  <c r="BU13"/>
  <c r="BT13"/>
  <c r="BS13"/>
  <c r="BR13"/>
  <c r="BQ13"/>
  <c r="BP13"/>
  <c r="BO13"/>
  <c r="BN13"/>
  <c r="BM13"/>
  <c r="BL13"/>
  <c r="BK13"/>
  <c r="BJ13"/>
  <c r="BI13"/>
  <c r="BH13"/>
  <c r="BG13"/>
  <c r="DN12"/>
  <c r="DM12"/>
  <c r="DL12"/>
  <c r="DK12"/>
  <c r="DO12" s="1"/>
  <c r="DE12"/>
  <c r="DD12"/>
  <c r="DC12"/>
  <c r="DB12"/>
  <c r="DA12"/>
  <c r="CZ12"/>
  <c r="CY12"/>
  <c r="CX12"/>
  <c r="CW12"/>
  <c r="CV12"/>
  <c r="CU12"/>
  <c r="CT12"/>
  <c r="CS12"/>
  <c r="CR12"/>
  <c r="CQ12"/>
  <c r="CP12"/>
  <c r="CO12"/>
  <c r="CN12"/>
  <c r="CM12"/>
  <c r="CL12"/>
  <c r="CK12"/>
  <c r="CJ12"/>
  <c r="CI12"/>
  <c r="CH12"/>
  <c r="CG12"/>
  <c r="CF12"/>
  <c r="CE12"/>
  <c r="CD12"/>
  <c r="CC12"/>
  <c r="CB12"/>
  <c r="CA12"/>
  <c r="BZ12"/>
  <c r="BX12"/>
  <c r="BW12"/>
  <c r="BV12"/>
  <c r="BU12"/>
  <c r="BT12"/>
  <c r="BS12"/>
  <c r="BR12"/>
  <c r="BQ12"/>
  <c r="BP12"/>
  <c r="BO12"/>
  <c r="BN12"/>
  <c r="BM12"/>
  <c r="BL12"/>
  <c r="BK12"/>
  <c r="BJ12"/>
  <c r="BI12"/>
  <c r="BH12"/>
  <c r="BG12"/>
  <c r="DN11"/>
  <c r="DM11"/>
  <c r="DL11"/>
  <c r="DK11"/>
  <c r="DO11" s="1"/>
  <c r="DE11"/>
  <c r="DD11"/>
  <c r="DC11"/>
  <c r="DB11"/>
  <c r="DA11"/>
  <c r="CZ11"/>
  <c r="CY11"/>
  <c r="CX11"/>
  <c r="CW11"/>
  <c r="CV11"/>
  <c r="CU11"/>
  <c r="CT11"/>
  <c r="CS11"/>
  <c r="CR11"/>
  <c r="CQ11"/>
  <c r="CP11"/>
  <c r="CO11"/>
  <c r="CN11"/>
  <c r="CM11"/>
  <c r="CL11"/>
  <c r="CK11"/>
  <c r="CJ11"/>
  <c r="CI11"/>
  <c r="CH11"/>
  <c r="CG11"/>
  <c r="CF11"/>
  <c r="CE11"/>
  <c r="CD11"/>
  <c r="CC11"/>
  <c r="CB11"/>
  <c r="CA11"/>
  <c r="BZ11"/>
  <c r="BX11"/>
  <c r="BW11"/>
  <c r="BV11"/>
  <c r="BU11"/>
  <c r="BT11"/>
  <c r="BS11"/>
  <c r="BR11"/>
  <c r="BQ11"/>
  <c r="BP11"/>
  <c r="BO11"/>
  <c r="BN11"/>
  <c r="BM11"/>
  <c r="BL11"/>
  <c r="BK11"/>
  <c r="BJ11"/>
  <c r="BI11"/>
  <c r="BH11"/>
  <c r="BG11"/>
  <c r="DN10"/>
  <c r="DM10"/>
  <c r="DL10"/>
  <c r="DK10"/>
  <c r="DO10" s="1"/>
  <c r="DE10"/>
  <c r="DD10"/>
  <c r="DC10"/>
  <c r="DB10"/>
  <c r="DA10"/>
  <c r="CZ10"/>
  <c r="CY10"/>
  <c r="CX10"/>
  <c r="CW10"/>
  <c r="CV10"/>
  <c r="CU10"/>
  <c r="CT10"/>
  <c r="CS10"/>
  <c r="CR10"/>
  <c r="CQ10"/>
  <c r="CP10"/>
  <c r="CO10"/>
  <c r="CN10"/>
  <c r="CM10"/>
  <c r="CL10"/>
  <c r="CK10"/>
  <c r="CJ10"/>
  <c r="CI10"/>
  <c r="CH10"/>
  <c r="CG10"/>
  <c r="CF10"/>
  <c r="CE10"/>
  <c r="CD10"/>
  <c r="CC10"/>
  <c r="CB10"/>
  <c r="CA10"/>
  <c r="BZ10"/>
  <c r="BX10"/>
  <c r="BW10"/>
  <c r="BV10"/>
  <c r="BU10"/>
  <c r="BT10"/>
  <c r="BS10"/>
  <c r="BR10"/>
  <c r="BQ10"/>
  <c r="BP10"/>
  <c r="BO10"/>
  <c r="BN10"/>
  <c r="BM10"/>
  <c r="BL10"/>
  <c r="BK10"/>
  <c r="BJ10"/>
  <c r="BI10"/>
  <c r="BH10"/>
  <c r="BG10"/>
  <c r="DN9"/>
  <c r="DM9"/>
  <c r="DL9"/>
  <c r="DK9"/>
  <c r="DO9" s="1"/>
  <c r="DE9"/>
  <c r="DD9"/>
  <c r="DC9"/>
  <c r="DB9"/>
  <c r="DA9"/>
  <c r="CZ9"/>
  <c r="CY9"/>
  <c r="CX9"/>
  <c r="CW9"/>
  <c r="CV9"/>
  <c r="CU9"/>
  <c r="CT9"/>
  <c r="CS9"/>
  <c r="CR9"/>
  <c r="CQ9"/>
  <c r="CP9"/>
  <c r="CO9"/>
  <c r="CN9"/>
  <c r="CM9"/>
  <c r="CL9"/>
  <c r="CK9"/>
  <c r="CJ9"/>
  <c r="CI9"/>
  <c r="CH9"/>
  <c r="CG9"/>
  <c r="CF9"/>
  <c r="CE9"/>
  <c r="CD9"/>
  <c r="CC9"/>
  <c r="CB9"/>
  <c r="CA9"/>
  <c r="BZ9"/>
  <c r="BX9"/>
  <c r="BW9"/>
  <c r="BV9"/>
  <c r="BU9"/>
  <c r="BT9"/>
  <c r="BS9"/>
  <c r="BR9"/>
  <c r="BQ9"/>
  <c r="BP9"/>
  <c r="BO9"/>
  <c r="BN9"/>
  <c r="BM9"/>
  <c r="BL9"/>
  <c r="BK9"/>
  <c r="BJ9"/>
  <c r="BI9"/>
  <c r="BH9"/>
  <c r="BG9"/>
  <c r="DN8"/>
  <c r="DM8"/>
  <c r="DL8"/>
  <c r="DK8"/>
  <c r="DO8" s="1"/>
  <c r="DE8"/>
  <c r="DD8"/>
  <c r="DC8"/>
  <c r="DB8"/>
  <c r="DA8"/>
  <c r="CZ8"/>
  <c r="CY8"/>
  <c r="CX8"/>
  <c r="CW8"/>
  <c r="CV8"/>
  <c r="CU8"/>
  <c r="CT8"/>
  <c r="CS8"/>
  <c r="CR8"/>
  <c r="CQ8"/>
  <c r="CP8"/>
  <c r="CO8"/>
  <c r="CN8"/>
  <c r="CM8"/>
  <c r="CL8"/>
  <c r="CK8"/>
  <c r="CJ8"/>
  <c r="CI8"/>
  <c r="CH8"/>
  <c r="CG8"/>
  <c r="CF8"/>
  <c r="CE8"/>
  <c r="CD8"/>
  <c r="CC8"/>
  <c r="CB8"/>
  <c r="CA8"/>
  <c r="BZ8"/>
  <c r="BX8"/>
  <c r="BW8"/>
  <c r="BV8"/>
  <c r="BU8"/>
  <c r="BT8"/>
  <c r="BS8"/>
  <c r="BR8"/>
  <c r="BQ8"/>
  <c r="BP8"/>
  <c r="BO8"/>
  <c r="BN8"/>
  <c r="BM8"/>
  <c r="BL8"/>
  <c r="BK8"/>
  <c r="BJ8"/>
  <c r="BI8"/>
  <c r="BH8"/>
  <c r="BG8"/>
  <c r="DN7"/>
  <c r="DN35" s="1"/>
  <c r="DM7"/>
  <c r="DM34" s="1"/>
  <c r="DL7"/>
  <c r="DL33" s="1"/>
  <c r="DK7"/>
  <c r="DK32" s="1"/>
  <c r="DE7"/>
  <c r="DE35" s="1"/>
  <c r="AY35" s="1"/>
  <c r="DD7"/>
  <c r="DD34" s="1"/>
  <c r="AX34" s="1"/>
  <c r="DC7"/>
  <c r="DC33" s="1"/>
  <c r="AW33" s="1"/>
  <c r="DB7"/>
  <c r="DB32" s="1"/>
  <c r="AV32" s="1"/>
  <c r="DA7"/>
  <c r="DA35" s="1"/>
  <c r="AU35" s="1"/>
  <c r="CZ7"/>
  <c r="CZ34" s="1"/>
  <c r="AT34" s="1"/>
  <c r="CY7"/>
  <c r="CY33" s="1"/>
  <c r="AS33" s="1"/>
  <c r="CX7"/>
  <c r="CX32" s="1"/>
  <c r="AR32" s="1"/>
  <c r="CW7"/>
  <c r="CW35" s="1"/>
  <c r="AQ35" s="1"/>
  <c r="CV7"/>
  <c r="CV34" s="1"/>
  <c r="AP34" s="1"/>
  <c r="CU7"/>
  <c r="CU33" s="1"/>
  <c r="AO33" s="1"/>
  <c r="CT7"/>
  <c r="CT32" s="1"/>
  <c r="AN32" s="1"/>
  <c r="CS7"/>
  <c r="CS35" s="1"/>
  <c r="AM35" s="1"/>
  <c r="CR7"/>
  <c r="CR34" s="1"/>
  <c r="AL34" s="1"/>
  <c r="CQ7"/>
  <c r="CQ33" s="1"/>
  <c r="AK33" s="1"/>
  <c r="CP7"/>
  <c r="CP32" s="1"/>
  <c r="AJ32" s="1"/>
  <c r="CO7"/>
  <c r="CO35" s="1"/>
  <c r="AI35" s="1"/>
  <c r="CN7"/>
  <c r="CN34" s="1"/>
  <c r="AH34" s="1"/>
  <c r="CM7"/>
  <c r="CM33" s="1"/>
  <c r="AG33" s="1"/>
  <c r="CL7"/>
  <c r="CL32" s="1"/>
  <c r="AF32" s="1"/>
  <c r="CK7"/>
  <c r="CK35" s="1"/>
  <c r="AE35" s="1"/>
  <c r="CJ7"/>
  <c r="CJ34" s="1"/>
  <c r="AD34" s="1"/>
  <c r="CI7"/>
  <c r="CI33" s="1"/>
  <c r="AC33" s="1"/>
  <c r="CH7"/>
  <c r="CH32" s="1"/>
  <c r="AB32" s="1"/>
  <c r="CG7"/>
  <c r="CG35" s="1"/>
  <c r="AA35" s="1"/>
  <c r="CF7"/>
  <c r="CF34" s="1"/>
  <c r="Z34" s="1"/>
  <c r="CE7"/>
  <c r="CE33" s="1"/>
  <c r="Y33" s="1"/>
  <c r="CD7"/>
  <c r="CD32" s="1"/>
  <c r="X32" s="1"/>
  <c r="CC7"/>
  <c r="CC35" s="1"/>
  <c r="W35" s="1"/>
  <c r="CB7"/>
  <c r="CB34" s="1"/>
  <c r="V34" s="1"/>
  <c r="CA7"/>
  <c r="CA33" s="1"/>
  <c r="U33" s="1"/>
  <c r="BZ7"/>
  <c r="BZ32" s="1"/>
  <c r="T32" s="1"/>
  <c r="BX7"/>
  <c r="BX35" s="1"/>
  <c r="R35" s="1"/>
  <c r="BW7"/>
  <c r="BW34" s="1"/>
  <c r="Q34" s="1"/>
  <c r="BV7"/>
  <c r="BV33" s="1"/>
  <c r="P33" s="1"/>
  <c r="BU7"/>
  <c r="BU32" s="1"/>
  <c r="O32" s="1"/>
  <c r="BT7"/>
  <c r="BT35" s="1"/>
  <c r="BS7"/>
  <c r="BS34" s="1"/>
  <c r="BR7"/>
  <c r="BR33" s="1"/>
  <c r="BQ7"/>
  <c r="BQ32" s="1"/>
  <c r="BP7"/>
  <c r="BP35" s="1"/>
  <c r="J35" s="1"/>
  <c r="R48" s="1"/>
  <c r="BO7"/>
  <c r="BO34" s="1"/>
  <c r="I34" s="1"/>
  <c r="R47" s="1"/>
  <c r="BN7"/>
  <c r="BN33" s="1"/>
  <c r="H33" s="1"/>
  <c r="BM7"/>
  <c r="BM32" s="1"/>
  <c r="G32" s="1"/>
  <c r="R45" s="1"/>
  <c r="BL7"/>
  <c r="BL35" s="1"/>
  <c r="BK7"/>
  <c r="BK34" s="1"/>
  <c r="BJ7"/>
  <c r="BJ33" s="1"/>
  <c r="BI7"/>
  <c r="BI32" s="1"/>
  <c r="BH7"/>
  <c r="BH32" s="1"/>
  <c r="BG7"/>
  <c r="BG32" s="1"/>
  <c r="CE15" i="2"/>
  <c r="BP15"/>
  <c r="BO15"/>
  <c r="BN15"/>
  <c r="BM14"/>
  <c r="BL15"/>
  <c r="J28" i="9"/>
  <c r="I28"/>
  <c r="H28"/>
  <c r="G28"/>
  <c r="F28"/>
  <c r="D28"/>
  <c r="J18"/>
  <c r="I18"/>
  <c r="H18"/>
  <c r="G18"/>
  <c r="F18"/>
  <c r="D18"/>
  <c r="BL8" i="2"/>
  <c r="BM7"/>
  <c r="DI7"/>
  <c r="BL17"/>
  <c r="BL16"/>
  <c r="BL14"/>
  <c r="BL13"/>
  <c r="BM12"/>
  <c r="BM11"/>
  <c r="BM10"/>
  <c r="BM9"/>
  <c r="BM8"/>
  <c r="P44"/>
  <c r="P43"/>
  <c r="CJ16"/>
  <c r="CJ15"/>
  <c r="CJ14"/>
  <c r="CJ13"/>
  <c r="CJ12"/>
  <c r="CJ11"/>
  <c r="CJ10"/>
  <c r="CJ9"/>
  <c r="CJ8"/>
  <c r="CJ7"/>
  <c r="BM31"/>
  <c r="AD60"/>
  <c r="AD50"/>
  <c r="DS8"/>
  <c r="DS9"/>
  <c r="DS10"/>
  <c r="DS11"/>
  <c r="DS12"/>
  <c r="DS13"/>
  <c r="DS14"/>
  <c r="DS15"/>
  <c r="DS16"/>
  <c r="DS17"/>
  <c r="DS18"/>
  <c r="DS19"/>
  <c r="DS20"/>
  <c r="DS21"/>
  <c r="DS22"/>
  <c r="DS23"/>
  <c r="DS24"/>
  <c r="DS25"/>
  <c r="DS26"/>
  <c r="DS27"/>
  <c r="DS28"/>
  <c r="DS29"/>
  <c r="DS30"/>
  <c r="DS31"/>
  <c r="DS7"/>
  <c r="DR8"/>
  <c r="DR9"/>
  <c r="DR10"/>
  <c r="DR11"/>
  <c r="DR12"/>
  <c r="DR13"/>
  <c r="DR14"/>
  <c r="DR15"/>
  <c r="DR16"/>
  <c r="DR17"/>
  <c r="DR18"/>
  <c r="DR19"/>
  <c r="DR20"/>
  <c r="DR21"/>
  <c r="DR22"/>
  <c r="DR23"/>
  <c r="DR24"/>
  <c r="DR25"/>
  <c r="DR26"/>
  <c r="DR27"/>
  <c r="DR28"/>
  <c r="DR29"/>
  <c r="DR30"/>
  <c r="DR31"/>
  <c r="DR7"/>
  <c r="DQ8"/>
  <c r="DQ9"/>
  <c r="DQ10"/>
  <c r="DQ11"/>
  <c r="DQ12"/>
  <c r="DQ13"/>
  <c r="DQ14"/>
  <c r="DQ15"/>
  <c r="DQ16"/>
  <c r="DQ17"/>
  <c r="DQ18"/>
  <c r="DQ19"/>
  <c r="DQ20"/>
  <c r="DQ21"/>
  <c r="DQ22"/>
  <c r="DQ23"/>
  <c r="DQ24"/>
  <c r="DQ25"/>
  <c r="DQ26"/>
  <c r="DQ27"/>
  <c r="DQ28"/>
  <c r="DQ29"/>
  <c r="DQ30"/>
  <c r="DQ31"/>
  <c r="DQ7"/>
  <c r="DP8"/>
  <c r="DT8" s="1"/>
  <c r="DP9"/>
  <c r="DT9" s="1"/>
  <c r="DP10"/>
  <c r="DT10" s="1"/>
  <c r="DP11"/>
  <c r="DT11" s="1"/>
  <c r="DP12"/>
  <c r="DT12" s="1"/>
  <c r="DP13"/>
  <c r="DP14"/>
  <c r="DP15"/>
  <c r="DT15" s="1"/>
  <c r="DP16"/>
  <c r="DT16" s="1"/>
  <c r="DP17"/>
  <c r="DT17" s="1"/>
  <c r="DP18"/>
  <c r="DT18" s="1"/>
  <c r="DP19"/>
  <c r="DT19" s="1"/>
  <c r="DP20"/>
  <c r="DT20" s="1"/>
  <c r="DP21"/>
  <c r="DT21" s="1"/>
  <c r="DP22"/>
  <c r="DT22" s="1"/>
  <c r="DP23"/>
  <c r="DT23" s="1"/>
  <c r="DP24"/>
  <c r="DT24" s="1"/>
  <c r="DP25"/>
  <c r="DT25" s="1"/>
  <c r="DP26"/>
  <c r="DT26" s="1"/>
  <c r="DP27"/>
  <c r="DT27" s="1"/>
  <c r="DP28"/>
  <c r="DT28" s="1"/>
  <c r="DP29"/>
  <c r="DT29" s="1"/>
  <c r="DP30"/>
  <c r="DT30" s="1"/>
  <c r="DP31"/>
  <c r="BM13"/>
  <c r="BM20"/>
  <c r="BM21"/>
  <c r="BM22"/>
  <c r="BM23"/>
  <c r="BM24"/>
  <c r="BM25"/>
  <c r="BM26"/>
  <c r="BM27"/>
  <c r="BM28"/>
  <c r="BM29"/>
  <c r="BM30"/>
  <c r="BM15"/>
  <c r="BM16"/>
  <c r="BM17"/>
  <c r="BM18"/>
  <c r="BM19"/>
  <c r="BL26"/>
  <c r="BL19"/>
  <c r="BL18"/>
  <c r="BL9"/>
  <c r="BL10"/>
  <c r="BL11"/>
  <c r="BL12"/>
  <c r="BL20"/>
  <c r="BL21"/>
  <c r="BL22"/>
  <c r="BL23"/>
  <c r="BL24"/>
  <c r="BL25"/>
  <c r="BL27"/>
  <c r="BL28"/>
  <c r="BL29"/>
  <c r="BL30"/>
  <c r="BL31"/>
  <c r="J28" i="7"/>
  <c r="I28"/>
  <c r="H28"/>
  <c r="G28"/>
  <c r="F28"/>
  <c r="J18"/>
  <c r="I18"/>
  <c r="H18"/>
  <c r="G18"/>
  <c r="F18"/>
  <c r="P50" i="2"/>
  <c r="P67"/>
  <c r="P45"/>
  <c r="P46"/>
  <c r="P47"/>
  <c r="P48"/>
  <c r="P49"/>
  <c r="P51"/>
  <c r="P53"/>
  <c r="P54"/>
  <c r="P55"/>
  <c r="P56"/>
  <c r="P57"/>
  <c r="P58"/>
  <c r="P59"/>
  <c r="P60"/>
  <c r="P61"/>
  <c r="P62"/>
  <c r="P63"/>
  <c r="P64"/>
  <c r="P65"/>
  <c r="P66"/>
  <c r="EC31" l="1"/>
  <c r="EC7"/>
  <c r="EA34"/>
  <c r="AH58" s="1"/>
  <c r="DY32"/>
  <c r="D32" s="1"/>
  <c r="AH46" s="1"/>
  <c r="EB35"/>
  <c r="AH59" s="1"/>
  <c r="DZ33"/>
  <c r="E33" s="1"/>
  <c r="DX32"/>
  <c r="AH55" s="1"/>
  <c r="DW32"/>
  <c r="AH45" s="1"/>
  <c r="H45" i="10"/>
  <c r="X45"/>
  <c r="E34"/>
  <c r="DF34"/>
  <c r="DH34" s="1"/>
  <c r="H66" s="1"/>
  <c r="DF39"/>
  <c r="K32"/>
  <c r="BE39" s="1"/>
  <c r="BF39" s="1"/>
  <c r="DF41"/>
  <c r="DH41" s="1"/>
  <c r="X66" s="1"/>
  <c r="M34"/>
  <c r="BE41" s="1"/>
  <c r="BF41" s="1"/>
  <c r="W66" s="1"/>
  <c r="Y66" s="1"/>
  <c r="H56"/>
  <c r="BA32"/>
  <c r="X56"/>
  <c r="BC34"/>
  <c r="X58"/>
  <c r="H58"/>
  <c r="C32"/>
  <c r="DF32"/>
  <c r="H55"/>
  <c r="X55"/>
  <c r="D33"/>
  <c r="DF33"/>
  <c r="DH33" s="1"/>
  <c r="F35"/>
  <c r="DF35"/>
  <c r="DH35" s="1"/>
  <c r="H67" s="1"/>
  <c r="DF40"/>
  <c r="DH40" s="1"/>
  <c r="X65" s="1"/>
  <c r="L33"/>
  <c r="BE40" s="1"/>
  <c r="BF40" s="1"/>
  <c r="DF42"/>
  <c r="DH42" s="1"/>
  <c r="X67" s="1"/>
  <c r="N35"/>
  <c r="BE42" s="1"/>
  <c r="BF42" s="1"/>
  <c r="W67" s="1"/>
  <c r="X57"/>
  <c r="H57"/>
  <c r="BB33"/>
  <c r="X59"/>
  <c r="H59"/>
  <c r="BD35"/>
  <c r="R46"/>
  <c r="R49" s="1"/>
  <c r="DO7"/>
  <c r="BL32" i="2"/>
  <c r="M45" s="1"/>
  <c r="E13" i="14" s="1"/>
  <c r="DT31" i="2"/>
  <c r="DT13"/>
  <c r="P68"/>
  <c r="W44" s="1"/>
  <c r="D9" i="6" s="1"/>
  <c r="DS35" i="2"/>
  <c r="AC59" s="1"/>
  <c r="E27" i="7" s="1"/>
  <c r="DR34" i="2"/>
  <c r="AC58" s="1"/>
  <c r="E26" i="7" s="1"/>
  <c r="DQ33" i="2"/>
  <c r="BG33" s="1"/>
  <c r="DP32"/>
  <c r="BF32" s="1"/>
  <c r="DT14"/>
  <c r="DD31"/>
  <c r="DC30"/>
  <c r="DB29"/>
  <c r="DA28"/>
  <c r="CZ27"/>
  <c r="CY26"/>
  <c r="CX25"/>
  <c r="CW24"/>
  <c r="CV23"/>
  <c r="CU22"/>
  <c r="CT21"/>
  <c r="CS20"/>
  <c r="CR19"/>
  <c r="CQ18"/>
  <c r="CP17"/>
  <c r="CO16"/>
  <c r="CN15"/>
  <c r="CM14"/>
  <c r="CL13"/>
  <c r="CK12"/>
  <c r="CI10"/>
  <c r="CH9"/>
  <c r="CG8"/>
  <c r="CF7"/>
  <c r="CE7"/>
  <c r="DF29"/>
  <c r="DJ31"/>
  <c r="DI31"/>
  <c r="DH31"/>
  <c r="DG31"/>
  <c r="BY10"/>
  <c r="N60"/>
  <c r="N50"/>
  <c r="J28" i="4"/>
  <c r="I28"/>
  <c r="H28"/>
  <c r="G28"/>
  <c r="F28"/>
  <c r="J18"/>
  <c r="I18"/>
  <c r="H18"/>
  <c r="G18"/>
  <c r="F18"/>
  <c r="BI35" i="2" l="1"/>
  <c r="AC49" s="1"/>
  <c r="E17" i="7" s="1"/>
  <c r="G35" i="2"/>
  <c r="AH49" s="1"/>
  <c r="AH56"/>
  <c r="F34"/>
  <c r="AH48" s="1"/>
  <c r="AH57"/>
  <c r="M59"/>
  <c r="E27" i="14" s="1"/>
  <c r="H47" i="10"/>
  <c r="X47"/>
  <c r="L46"/>
  <c r="M46" s="1"/>
  <c r="R55" s="1"/>
  <c r="BE35"/>
  <c r="BF35" s="1"/>
  <c r="G67" s="1"/>
  <c r="I67" s="1"/>
  <c r="L43"/>
  <c r="M43" s="1"/>
  <c r="R52" s="1"/>
  <c r="BE32"/>
  <c r="H49"/>
  <c r="X49"/>
  <c r="DF36"/>
  <c r="DH36" s="1"/>
  <c r="DH32"/>
  <c r="H64" s="1"/>
  <c r="H68" s="1"/>
  <c r="DF43"/>
  <c r="DH43" s="1"/>
  <c r="DH39"/>
  <c r="X64" s="1"/>
  <c r="X68" s="1"/>
  <c r="L45"/>
  <c r="M45" s="1"/>
  <c r="R54" s="1"/>
  <c r="BE34"/>
  <c r="BF34" s="1"/>
  <c r="G66" s="1"/>
  <c r="I66" s="1"/>
  <c r="Y67"/>
  <c r="W65"/>
  <c r="Y65" s="1"/>
  <c r="H65"/>
  <c r="X60"/>
  <c r="H60"/>
  <c r="L44"/>
  <c r="M44" s="1"/>
  <c r="R53" s="1"/>
  <c r="BE33"/>
  <c r="BF33" s="1"/>
  <c r="H48"/>
  <c r="X48"/>
  <c r="H46"/>
  <c r="H50" s="1"/>
  <c r="X46"/>
  <c r="W64"/>
  <c r="BF43"/>
  <c r="M57" i="2"/>
  <c r="E25" i="14" s="1"/>
  <c r="M58" i="2"/>
  <c r="E26" i="14" s="1"/>
  <c r="AC57" i="2"/>
  <c r="E25" i="7" s="1"/>
  <c r="AC56" i="2"/>
  <c r="E24" i="7" s="1"/>
  <c r="M56" i="2"/>
  <c r="E24" i="14" s="1"/>
  <c r="BH34" i="2"/>
  <c r="AC48" s="1"/>
  <c r="E16" i="7" s="1"/>
  <c r="M46" i="2"/>
  <c r="E14" i="14" s="1"/>
  <c r="AC45" i="2"/>
  <c r="E13" i="7" s="1"/>
  <c r="X36" i="2"/>
  <c r="CI8"/>
  <c r="CK8"/>
  <c r="CL8"/>
  <c r="CM8"/>
  <c r="CN8"/>
  <c r="CO8"/>
  <c r="CP8"/>
  <c r="CQ8"/>
  <c r="CR8"/>
  <c r="CS8"/>
  <c r="CT8"/>
  <c r="CU8"/>
  <c r="CV8"/>
  <c r="CW8"/>
  <c r="CX8"/>
  <c r="CY8"/>
  <c r="CZ8"/>
  <c r="DA8"/>
  <c r="DB8"/>
  <c r="DC8"/>
  <c r="DD8"/>
  <c r="DE8"/>
  <c r="DF8"/>
  <c r="DG8"/>
  <c r="DH8"/>
  <c r="DI8"/>
  <c r="DJ8"/>
  <c r="CI9"/>
  <c r="CK9"/>
  <c r="CL9"/>
  <c r="CM9"/>
  <c r="CN9"/>
  <c r="CO9"/>
  <c r="CP9"/>
  <c r="CQ9"/>
  <c r="CR9"/>
  <c r="CS9"/>
  <c r="CT9"/>
  <c r="CU9"/>
  <c r="CV9"/>
  <c r="CW9"/>
  <c r="CX9"/>
  <c r="CY9"/>
  <c r="CZ9"/>
  <c r="DA9"/>
  <c r="DB9"/>
  <c r="DC9"/>
  <c r="DD9"/>
  <c r="DE9"/>
  <c r="DF9"/>
  <c r="DG9"/>
  <c r="DH9"/>
  <c r="DI9"/>
  <c r="DJ9"/>
  <c r="CK10"/>
  <c r="CL10"/>
  <c r="CM10"/>
  <c r="CN10"/>
  <c r="CO10"/>
  <c r="CP10"/>
  <c r="CQ10"/>
  <c r="CR10"/>
  <c r="CS10"/>
  <c r="CT10"/>
  <c r="CU10"/>
  <c r="CV10"/>
  <c r="CW10"/>
  <c r="CX10"/>
  <c r="CY10"/>
  <c r="CZ10"/>
  <c r="DA10"/>
  <c r="DB10"/>
  <c r="DC10"/>
  <c r="DD10"/>
  <c r="DE10"/>
  <c r="DF10"/>
  <c r="DG10"/>
  <c r="DH10"/>
  <c r="DI10"/>
  <c r="DJ10"/>
  <c r="CI11"/>
  <c r="CK11"/>
  <c r="CL11"/>
  <c r="CM11"/>
  <c r="CN11"/>
  <c r="CO11"/>
  <c r="CP11"/>
  <c r="CQ11"/>
  <c r="CR11"/>
  <c r="CS11"/>
  <c r="CT11"/>
  <c r="CU11"/>
  <c r="CV11"/>
  <c r="CW11"/>
  <c r="CX11"/>
  <c r="CY11"/>
  <c r="CZ11"/>
  <c r="DA11"/>
  <c r="DB11"/>
  <c r="DC11"/>
  <c r="DD11"/>
  <c r="DE11"/>
  <c r="DF11"/>
  <c r="DG11"/>
  <c r="DH11"/>
  <c r="DI11"/>
  <c r="DJ11"/>
  <c r="CI12"/>
  <c r="CL12"/>
  <c r="CM12"/>
  <c r="CN12"/>
  <c r="CO12"/>
  <c r="CP12"/>
  <c r="CQ12"/>
  <c r="CR12"/>
  <c r="CS12"/>
  <c r="CT12"/>
  <c r="CU12"/>
  <c r="CV12"/>
  <c r="CW12"/>
  <c r="CX12"/>
  <c r="CY12"/>
  <c r="CZ12"/>
  <c r="DA12"/>
  <c r="DB12"/>
  <c r="DC12"/>
  <c r="DD12"/>
  <c r="DE12"/>
  <c r="DF12"/>
  <c r="DG12"/>
  <c r="DH12"/>
  <c r="DI12"/>
  <c r="DJ12"/>
  <c r="CI13"/>
  <c r="CK13"/>
  <c r="CM13"/>
  <c r="CN13"/>
  <c r="CO13"/>
  <c r="CP13"/>
  <c r="CQ13"/>
  <c r="CR13"/>
  <c r="CS13"/>
  <c r="CT13"/>
  <c r="CU13"/>
  <c r="CV13"/>
  <c r="CW13"/>
  <c r="CX13"/>
  <c r="CY13"/>
  <c r="CZ13"/>
  <c r="DA13"/>
  <c r="DB13"/>
  <c r="DC13"/>
  <c r="DD13"/>
  <c r="DE13"/>
  <c r="DF13"/>
  <c r="DG13"/>
  <c r="DH13"/>
  <c r="DI13"/>
  <c r="DJ13"/>
  <c r="CI14"/>
  <c r="CK14"/>
  <c r="CL14"/>
  <c r="CN14"/>
  <c r="CO14"/>
  <c r="CP14"/>
  <c r="CQ14"/>
  <c r="CR14"/>
  <c r="CS14"/>
  <c r="CT14"/>
  <c r="CU14"/>
  <c r="CV14"/>
  <c r="CW14"/>
  <c r="CX14"/>
  <c r="CY14"/>
  <c r="CZ14"/>
  <c r="DA14"/>
  <c r="DB14"/>
  <c r="DC14"/>
  <c r="DD14"/>
  <c r="DE14"/>
  <c r="DF14"/>
  <c r="DG14"/>
  <c r="DH14"/>
  <c r="DI14"/>
  <c r="DJ14"/>
  <c r="CI15"/>
  <c r="CK15"/>
  <c r="CL15"/>
  <c r="CM15"/>
  <c r="CO15"/>
  <c r="CP15"/>
  <c r="CQ15"/>
  <c r="CR15"/>
  <c r="CS15"/>
  <c r="CT15"/>
  <c r="CU15"/>
  <c r="CV15"/>
  <c r="CW15"/>
  <c r="CX15"/>
  <c r="CY15"/>
  <c r="CZ15"/>
  <c r="DA15"/>
  <c r="DB15"/>
  <c r="DC15"/>
  <c r="DD15"/>
  <c r="DE15"/>
  <c r="DF15"/>
  <c r="DG15"/>
  <c r="DH15"/>
  <c r="DI15"/>
  <c r="DJ15"/>
  <c r="CI16"/>
  <c r="CK16"/>
  <c r="CL16"/>
  <c r="CM16"/>
  <c r="CN16"/>
  <c r="CP16"/>
  <c r="CQ16"/>
  <c r="CR16"/>
  <c r="CS16"/>
  <c r="CT16"/>
  <c r="CU16"/>
  <c r="CV16"/>
  <c r="CW16"/>
  <c r="CX16"/>
  <c r="CY16"/>
  <c r="CZ16"/>
  <c r="DA16"/>
  <c r="DB16"/>
  <c r="DC16"/>
  <c r="DD16"/>
  <c r="DE16"/>
  <c r="DF16"/>
  <c r="DG16"/>
  <c r="DH16"/>
  <c r="DI16"/>
  <c r="DJ16"/>
  <c r="CI17"/>
  <c r="CJ17"/>
  <c r="CK17"/>
  <c r="CL17"/>
  <c r="CM17"/>
  <c r="CN17"/>
  <c r="CO17"/>
  <c r="CQ17"/>
  <c r="CR17"/>
  <c r="CS17"/>
  <c r="CT17"/>
  <c r="CU17"/>
  <c r="CV17"/>
  <c r="CW17"/>
  <c r="CX17"/>
  <c r="CY17"/>
  <c r="CZ17"/>
  <c r="DA17"/>
  <c r="DB17"/>
  <c r="DC17"/>
  <c r="DD17"/>
  <c r="DE17"/>
  <c r="DF17"/>
  <c r="DG17"/>
  <c r="DH17"/>
  <c r="DI17"/>
  <c r="DJ17"/>
  <c r="CI18"/>
  <c r="CJ18"/>
  <c r="CK18"/>
  <c r="CL18"/>
  <c r="CM18"/>
  <c r="CN18"/>
  <c r="CO18"/>
  <c r="CP18"/>
  <c r="CR18"/>
  <c r="CS18"/>
  <c r="CT18"/>
  <c r="CU18"/>
  <c r="CV18"/>
  <c r="CW18"/>
  <c r="CX18"/>
  <c r="CY18"/>
  <c r="CZ18"/>
  <c r="DA18"/>
  <c r="DB18"/>
  <c r="DC18"/>
  <c r="DD18"/>
  <c r="DE18"/>
  <c r="DF18"/>
  <c r="DG18"/>
  <c r="DH18"/>
  <c r="DI18"/>
  <c r="DJ18"/>
  <c r="CI19"/>
  <c r="CJ19"/>
  <c r="CK19"/>
  <c r="CL19"/>
  <c r="CM19"/>
  <c r="CN19"/>
  <c r="CO19"/>
  <c r="CP19"/>
  <c r="CQ19"/>
  <c r="CS19"/>
  <c r="CT19"/>
  <c r="CU19"/>
  <c r="CV19"/>
  <c r="CW19"/>
  <c r="CX19"/>
  <c r="CY19"/>
  <c r="CZ19"/>
  <c r="DA19"/>
  <c r="DB19"/>
  <c r="DC19"/>
  <c r="DD19"/>
  <c r="DE19"/>
  <c r="DF19"/>
  <c r="DG19"/>
  <c r="DH19"/>
  <c r="DI19"/>
  <c r="DJ19"/>
  <c r="CI20"/>
  <c r="CJ20"/>
  <c r="CK20"/>
  <c r="CL20"/>
  <c r="CM20"/>
  <c r="CN20"/>
  <c r="CO20"/>
  <c r="CP20"/>
  <c r="CQ20"/>
  <c r="CR20"/>
  <c r="CT20"/>
  <c r="CU20"/>
  <c r="CV20"/>
  <c r="CW20"/>
  <c r="CX20"/>
  <c r="CY20"/>
  <c r="CZ20"/>
  <c r="DA20"/>
  <c r="DB20"/>
  <c r="DC20"/>
  <c r="DD20"/>
  <c r="DE20"/>
  <c r="DF20"/>
  <c r="DG20"/>
  <c r="DH20"/>
  <c r="DI20"/>
  <c r="DJ20"/>
  <c r="CI21"/>
  <c r="CJ21"/>
  <c r="CK21"/>
  <c r="CL21"/>
  <c r="CM21"/>
  <c r="CN21"/>
  <c r="CO21"/>
  <c r="CP21"/>
  <c r="CQ21"/>
  <c r="CR21"/>
  <c r="CS21"/>
  <c r="CU21"/>
  <c r="CV21"/>
  <c r="CW21"/>
  <c r="CX21"/>
  <c r="CY21"/>
  <c r="CZ21"/>
  <c r="DA21"/>
  <c r="DB21"/>
  <c r="DC21"/>
  <c r="DD21"/>
  <c r="DE21"/>
  <c r="DF21"/>
  <c r="DG21"/>
  <c r="DH21"/>
  <c r="DI21"/>
  <c r="DJ21"/>
  <c r="CI22"/>
  <c r="CJ22"/>
  <c r="CK22"/>
  <c r="CL22"/>
  <c r="CM22"/>
  <c r="CN22"/>
  <c r="CO22"/>
  <c r="CP22"/>
  <c r="CQ22"/>
  <c r="CR22"/>
  <c r="CS22"/>
  <c r="CT22"/>
  <c r="CV22"/>
  <c r="CW22"/>
  <c r="CX22"/>
  <c r="CY22"/>
  <c r="CZ22"/>
  <c r="DA22"/>
  <c r="DB22"/>
  <c r="DC22"/>
  <c r="DD22"/>
  <c r="DE22"/>
  <c r="DF22"/>
  <c r="DG22"/>
  <c r="DH22"/>
  <c r="DI22"/>
  <c r="DJ22"/>
  <c r="CI23"/>
  <c r="CJ23"/>
  <c r="CK23"/>
  <c r="CL23"/>
  <c r="CM23"/>
  <c r="CN23"/>
  <c r="CO23"/>
  <c r="CP23"/>
  <c r="CQ23"/>
  <c r="CR23"/>
  <c r="CS23"/>
  <c r="CT23"/>
  <c r="CU23"/>
  <c r="CW23"/>
  <c r="CX23"/>
  <c r="CY23"/>
  <c r="CZ23"/>
  <c r="DA23"/>
  <c r="DB23"/>
  <c r="DC23"/>
  <c r="DD23"/>
  <c r="DE23"/>
  <c r="DF23"/>
  <c r="DG23"/>
  <c r="DH23"/>
  <c r="DI23"/>
  <c r="DJ23"/>
  <c r="CI24"/>
  <c r="CJ24"/>
  <c r="CK24"/>
  <c r="CL24"/>
  <c r="CM24"/>
  <c r="CN24"/>
  <c r="CO24"/>
  <c r="CP24"/>
  <c r="CQ24"/>
  <c r="CR24"/>
  <c r="CS24"/>
  <c r="CT24"/>
  <c r="CU24"/>
  <c r="CV24"/>
  <c r="CX24"/>
  <c r="CY24"/>
  <c r="CZ24"/>
  <c r="DA24"/>
  <c r="DB24"/>
  <c r="DC24"/>
  <c r="DD24"/>
  <c r="DE24"/>
  <c r="DF24"/>
  <c r="DG24"/>
  <c r="DH24"/>
  <c r="DI24"/>
  <c r="DJ24"/>
  <c r="CI25"/>
  <c r="CJ25"/>
  <c r="CK25"/>
  <c r="CL25"/>
  <c r="CM25"/>
  <c r="CN25"/>
  <c r="CO25"/>
  <c r="CP25"/>
  <c r="CQ25"/>
  <c r="CR25"/>
  <c r="CS25"/>
  <c r="CT25"/>
  <c r="CU25"/>
  <c r="CV25"/>
  <c r="CW25"/>
  <c r="CY25"/>
  <c r="CZ25"/>
  <c r="DA25"/>
  <c r="DB25"/>
  <c r="DC25"/>
  <c r="DD25"/>
  <c r="DE25"/>
  <c r="DF25"/>
  <c r="DG25"/>
  <c r="DH25"/>
  <c r="DI25"/>
  <c r="DJ25"/>
  <c r="CI26"/>
  <c r="CJ26"/>
  <c r="CK26"/>
  <c r="CL26"/>
  <c r="CM26"/>
  <c r="CN26"/>
  <c r="CO26"/>
  <c r="CP26"/>
  <c r="CQ26"/>
  <c r="CR26"/>
  <c r="CS26"/>
  <c r="CT26"/>
  <c r="CU26"/>
  <c r="CV26"/>
  <c r="CW26"/>
  <c r="CX26"/>
  <c r="CZ26"/>
  <c r="DA26"/>
  <c r="DB26"/>
  <c r="DC26"/>
  <c r="DD26"/>
  <c r="DE26"/>
  <c r="DF26"/>
  <c r="DG26"/>
  <c r="DH26"/>
  <c r="DI26"/>
  <c r="DJ26"/>
  <c r="CI27"/>
  <c r="CJ27"/>
  <c r="CK27"/>
  <c r="CL27"/>
  <c r="CM27"/>
  <c r="CN27"/>
  <c r="CO27"/>
  <c r="CP27"/>
  <c r="CQ27"/>
  <c r="CR27"/>
  <c r="CS27"/>
  <c r="CT27"/>
  <c r="CU27"/>
  <c r="CV27"/>
  <c r="CW27"/>
  <c r="CX27"/>
  <c r="CY27"/>
  <c r="DA27"/>
  <c r="DB27"/>
  <c r="DC27"/>
  <c r="DD27"/>
  <c r="DE27"/>
  <c r="DF27"/>
  <c r="DG27"/>
  <c r="DH27"/>
  <c r="DI27"/>
  <c r="DJ27"/>
  <c r="CI28"/>
  <c r="CJ28"/>
  <c r="CK28"/>
  <c r="CL28"/>
  <c r="CM28"/>
  <c r="CN28"/>
  <c r="CO28"/>
  <c r="CP28"/>
  <c r="CQ28"/>
  <c r="CR28"/>
  <c r="CS28"/>
  <c r="CT28"/>
  <c r="CU28"/>
  <c r="CV28"/>
  <c r="CW28"/>
  <c r="CX28"/>
  <c r="CY28"/>
  <c r="CZ28"/>
  <c r="DB28"/>
  <c r="DC28"/>
  <c r="DD28"/>
  <c r="DE28"/>
  <c r="DF28"/>
  <c r="DG28"/>
  <c r="DH28"/>
  <c r="DI28"/>
  <c r="DJ28"/>
  <c r="CI29"/>
  <c r="CJ29"/>
  <c r="CK29"/>
  <c r="CL29"/>
  <c r="CM29"/>
  <c r="CN29"/>
  <c r="CO29"/>
  <c r="CP29"/>
  <c r="CQ29"/>
  <c r="CR29"/>
  <c r="CS29"/>
  <c r="CT29"/>
  <c r="CU29"/>
  <c r="CV29"/>
  <c r="CW29"/>
  <c r="CX29"/>
  <c r="CY29"/>
  <c r="CZ29"/>
  <c r="DA29"/>
  <c r="DC29"/>
  <c r="DD29"/>
  <c r="DE29"/>
  <c r="DG29"/>
  <c r="DH29"/>
  <c r="DI29"/>
  <c r="DJ29"/>
  <c r="CI30"/>
  <c r="CJ30"/>
  <c r="CK30"/>
  <c r="CL30"/>
  <c r="CM30"/>
  <c r="CN30"/>
  <c r="CO30"/>
  <c r="CP30"/>
  <c r="CQ30"/>
  <c r="CR30"/>
  <c r="CS30"/>
  <c r="CT30"/>
  <c r="CU30"/>
  <c r="CV30"/>
  <c r="CW30"/>
  <c r="CX30"/>
  <c r="CY30"/>
  <c r="CZ30"/>
  <c r="DA30"/>
  <c r="DB30"/>
  <c r="DD30"/>
  <c r="DE30"/>
  <c r="DF30"/>
  <c r="DG30"/>
  <c r="DH30"/>
  <c r="DI30"/>
  <c r="DJ30"/>
  <c r="CI31"/>
  <c r="CJ31"/>
  <c r="CK31"/>
  <c r="CL31"/>
  <c r="CM31"/>
  <c r="CN31"/>
  <c r="CO31"/>
  <c r="CP31"/>
  <c r="CQ31"/>
  <c r="CR31"/>
  <c r="CS31"/>
  <c r="CT31"/>
  <c r="CU31"/>
  <c r="CV31"/>
  <c r="CW31"/>
  <c r="CX31"/>
  <c r="CY31"/>
  <c r="CZ31"/>
  <c r="DA31"/>
  <c r="DB31"/>
  <c r="DC31"/>
  <c r="DE31"/>
  <c r="DF31"/>
  <c r="DJ7"/>
  <c r="DH7"/>
  <c r="DG7"/>
  <c r="DF7"/>
  <c r="DE7"/>
  <c r="DD7"/>
  <c r="DC7"/>
  <c r="DB7"/>
  <c r="DA7"/>
  <c r="CZ7"/>
  <c r="CY7"/>
  <c r="CX7"/>
  <c r="CW7"/>
  <c r="CV7"/>
  <c r="CU7"/>
  <c r="CT7"/>
  <c r="CS7"/>
  <c r="CR7"/>
  <c r="CQ7"/>
  <c r="CP7"/>
  <c r="CO7"/>
  <c r="CN7"/>
  <c r="CM7"/>
  <c r="CL7"/>
  <c r="CK7"/>
  <c r="CI7"/>
  <c r="CH7"/>
  <c r="CG7"/>
  <c r="CF26"/>
  <c r="CE8"/>
  <c r="CF8"/>
  <c r="CH8"/>
  <c r="CE9"/>
  <c r="CF9"/>
  <c r="CG9"/>
  <c r="CE10"/>
  <c r="CF10"/>
  <c r="CG10"/>
  <c r="CH10"/>
  <c r="CE11"/>
  <c r="CF11"/>
  <c r="CG11"/>
  <c r="CH11"/>
  <c r="CE12"/>
  <c r="CF12"/>
  <c r="CG12"/>
  <c r="CH12"/>
  <c r="CE13"/>
  <c r="CF13"/>
  <c r="CG13"/>
  <c r="CH13"/>
  <c r="CE14"/>
  <c r="CF14"/>
  <c r="CG14"/>
  <c r="CH14"/>
  <c r="CF15"/>
  <c r="CG15"/>
  <c r="CH15"/>
  <c r="CE16"/>
  <c r="CF16"/>
  <c r="CG16"/>
  <c r="CH16"/>
  <c r="CE17"/>
  <c r="CF17"/>
  <c r="CG17"/>
  <c r="CH17"/>
  <c r="CE18"/>
  <c r="CF18"/>
  <c r="CG18"/>
  <c r="CH18"/>
  <c r="CE19"/>
  <c r="CF19"/>
  <c r="CG19"/>
  <c r="CH19"/>
  <c r="CE20"/>
  <c r="CF20"/>
  <c r="CG20"/>
  <c r="CH20"/>
  <c r="CE21"/>
  <c r="CF21"/>
  <c r="CG21"/>
  <c r="CH21"/>
  <c r="CE22"/>
  <c r="CF22"/>
  <c r="CG22"/>
  <c r="CH22"/>
  <c r="CE23"/>
  <c r="CF23"/>
  <c r="CG23"/>
  <c r="CH23"/>
  <c r="CE24"/>
  <c r="CF24"/>
  <c r="CG24"/>
  <c r="CH24"/>
  <c r="CE25"/>
  <c r="CF25"/>
  <c r="CG25"/>
  <c r="CH25"/>
  <c r="CE26"/>
  <c r="CG26"/>
  <c r="CH26"/>
  <c r="CE27"/>
  <c r="CF27"/>
  <c r="CG27"/>
  <c r="CH27"/>
  <c r="CE28"/>
  <c r="CF28"/>
  <c r="CG28"/>
  <c r="CH28"/>
  <c r="CE29"/>
  <c r="CF29"/>
  <c r="CG29"/>
  <c r="CH29"/>
  <c r="CE30"/>
  <c r="CF30"/>
  <c r="CG30"/>
  <c r="CH30"/>
  <c r="CE31"/>
  <c r="CF31"/>
  <c r="CG31"/>
  <c r="CH31"/>
  <c r="BN8"/>
  <c r="BO8"/>
  <c r="BP8"/>
  <c r="BQ8"/>
  <c r="BR8"/>
  <c r="BS8"/>
  <c r="BT8"/>
  <c r="BU8"/>
  <c r="BV8"/>
  <c r="BW8"/>
  <c r="BX8"/>
  <c r="BY8"/>
  <c r="BZ8"/>
  <c r="CA8"/>
  <c r="CB8"/>
  <c r="CC8"/>
  <c r="BN9"/>
  <c r="BO9"/>
  <c r="BP9"/>
  <c r="BQ9"/>
  <c r="BR9"/>
  <c r="BS9"/>
  <c r="BT9"/>
  <c r="BU9"/>
  <c r="BV9"/>
  <c r="BW9"/>
  <c r="BX9"/>
  <c r="BY9"/>
  <c r="BZ9"/>
  <c r="CA9"/>
  <c r="CB9"/>
  <c r="CC9"/>
  <c r="BN10"/>
  <c r="BO10"/>
  <c r="BP10"/>
  <c r="BQ10"/>
  <c r="BR10"/>
  <c r="BS10"/>
  <c r="BT10"/>
  <c r="BU10"/>
  <c r="BV10"/>
  <c r="BW10"/>
  <c r="BX10"/>
  <c r="BZ10"/>
  <c r="CA10"/>
  <c r="CB10"/>
  <c r="CC10"/>
  <c r="BN11"/>
  <c r="BO11"/>
  <c r="BP11"/>
  <c r="BQ11"/>
  <c r="BR11"/>
  <c r="BS11"/>
  <c r="BT11"/>
  <c r="BU11"/>
  <c r="BV11"/>
  <c r="BW11"/>
  <c r="BX11"/>
  <c r="BY11"/>
  <c r="BZ11"/>
  <c r="CA11"/>
  <c r="CB11"/>
  <c r="CC11"/>
  <c r="BN12"/>
  <c r="BO12"/>
  <c r="BP12"/>
  <c r="BQ12"/>
  <c r="BR12"/>
  <c r="BS12"/>
  <c r="BT12"/>
  <c r="BU12"/>
  <c r="BV12"/>
  <c r="BW12"/>
  <c r="BX12"/>
  <c r="BY12"/>
  <c r="BZ12"/>
  <c r="CA12"/>
  <c r="CB12"/>
  <c r="CC12"/>
  <c r="BN13"/>
  <c r="BO13"/>
  <c r="BP13"/>
  <c r="BQ13"/>
  <c r="BR13"/>
  <c r="BS13"/>
  <c r="BT13"/>
  <c r="BU13"/>
  <c r="BV13"/>
  <c r="BW13"/>
  <c r="BX13"/>
  <c r="BY13"/>
  <c r="BZ13"/>
  <c r="CA13"/>
  <c r="CB13"/>
  <c r="CC13"/>
  <c r="BN14"/>
  <c r="BO14"/>
  <c r="BP14"/>
  <c r="BQ14"/>
  <c r="BR14"/>
  <c r="BS14"/>
  <c r="BT14"/>
  <c r="BU14"/>
  <c r="BV14"/>
  <c r="BW14"/>
  <c r="BX14"/>
  <c r="BY14"/>
  <c r="BZ14"/>
  <c r="CA14"/>
  <c r="CB14"/>
  <c r="CC14"/>
  <c r="BQ15"/>
  <c r="BR15"/>
  <c r="BS15"/>
  <c r="BT15"/>
  <c r="BU15"/>
  <c r="BV15"/>
  <c r="BW15"/>
  <c r="BX15"/>
  <c r="BY15"/>
  <c r="BZ15"/>
  <c r="CA15"/>
  <c r="CB15"/>
  <c r="CC15"/>
  <c r="BN16"/>
  <c r="BO16"/>
  <c r="BP16"/>
  <c r="BQ16"/>
  <c r="BR16"/>
  <c r="BS16"/>
  <c r="BT16"/>
  <c r="BU16"/>
  <c r="BV16"/>
  <c r="BW16"/>
  <c r="BX16"/>
  <c r="BY16"/>
  <c r="BZ16"/>
  <c r="CA16"/>
  <c r="CB16"/>
  <c r="CC16"/>
  <c r="BN17"/>
  <c r="BO17"/>
  <c r="BP17"/>
  <c r="BQ17"/>
  <c r="BR17"/>
  <c r="BS17"/>
  <c r="BT17"/>
  <c r="BU17"/>
  <c r="BV17"/>
  <c r="BW17"/>
  <c r="BX17"/>
  <c r="BY17"/>
  <c r="BZ17"/>
  <c r="CA17"/>
  <c r="CB17"/>
  <c r="CC17"/>
  <c r="BN18"/>
  <c r="BO18"/>
  <c r="BP18"/>
  <c r="BQ18"/>
  <c r="BR18"/>
  <c r="BS18"/>
  <c r="BT18"/>
  <c r="BU18"/>
  <c r="BV18"/>
  <c r="BW18"/>
  <c r="BX18"/>
  <c r="BY18"/>
  <c r="BZ18"/>
  <c r="CA18"/>
  <c r="CB18"/>
  <c r="CC18"/>
  <c r="BN19"/>
  <c r="BO19"/>
  <c r="BP19"/>
  <c r="BQ19"/>
  <c r="BR19"/>
  <c r="BS19"/>
  <c r="BT19"/>
  <c r="BU19"/>
  <c r="BV19"/>
  <c r="BW19"/>
  <c r="BX19"/>
  <c r="BY19"/>
  <c r="BZ19"/>
  <c r="CA19"/>
  <c r="CB19"/>
  <c r="CC19"/>
  <c r="BN20"/>
  <c r="BO20"/>
  <c r="BP20"/>
  <c r="BQ20"/>
  <c r="BR20"/>
  <c r="BS20"/>
  <c r="BT20"/>
  <c r="BU20"/>
  <c r="BV20"/>
  <c r="BW20"/>
  <c r="BX20"/>
  <c r="BY20"/>
  <c r="BZ20"/>
  <c r="CA20"/>
  <c r="CB20"/>
  <c r="CC20"/>
  <c r="BN21"/>
  <c r="BO21"/>
  <c r="BP21"/>
  <c r="BQ21"/>
  <c r="BR21"/>
  <c r="BS21"/>
  <c r="BT21"/>
  <c r="BU21"/>
  <c r="BV21"/>
  <c r="BW21"/>
  <c r="BX21"/>
  <c r="BY21"/>
  <c r="BZ21"/>
  <c r="CA21"/>
  <c r="CB21"/>
  <c r="CC21"/>
  <c r="BN22"/>
  <c r="BO22"/>
  <c r="BP22"/>
  <c r="BQ22"/>
  <c r="BR22"/>
  <c r="BS22"/>
  <c r="BT22"/>
  <c r="BU22"/>
  <c r="BV22"/>
  <c r="BW22"/>
  <c r="BX22"/>
  <c r="BY22"/>
  <c r="BZ22"/>
  <c r="CA22"/>
  <c r="CB22"/>
  <c r="CC22"/>
  <c r="BN23"/>
  <c r="BO23"/>
  <c r="BP23"/>
  <c r="BQ23"/>
  <c r="BR23"/>
  <c r="BS23"/>
  <c r="BT23"/>
  <c r="BU23"/>
  <c r="BV23"/>
  <c r="BW23"/>
  <c r="BX23"/>
  <c r="BY23"/>
  <c r="BZ23"/>
  <c r="CA23"/>
  <c r="CB23"/>
  <c r="CC23"/>
  <c r="BN24"/>
  <c r="BO24"/>
  <c r="BP24"/>
  <c r="BQ24"/>
  <c r="BR24"/>
  <c r="BS24"/>
  <c r="BT24"/>
  <c r="BU24"/>
  <c r="BV24"/>
  <c r="BW24"/>
  <c r="BX24"/>
  <c r="BY24"/>
  <c r="BZ24"/>
  <c r="CA24"/>
  <c r="CB24"/>
  <c r="CC24"/>
  <c r="BN25"/>
  <c r="BO25"/>
  <c r="BP25"/>
  <c r="BQ25"/>
  <c r="BR25"/>
  <c r="BS25"/>
  <c r="BT25"/>
  <c r="BU25"/>
  <c r="BV25"/>
  <c r="BW25"/>
  <c r="BX25"/>
  <c r="BY25"/>
  <c r="BZ25"/>
  <c r="CA25"/>
  <c r="CB25"/>
  <c r="CC25"/>
  <c r="BN26"/>
  <c r="BO26"/>
  <c r="BP26"/>
  <c r="BQ26"/>
  <c r="BR26"/>
  <c r="BS26"/>
  <c r="BT26"/>
  <c r="BU26"/>
  <c r="BV26"/>
  <c r="BW26"/>
  <c r="BX26"/>
  <c r="BY26"/>
  <c r="BZ26"/>
  <c r="CA26"/>
  <c r="CB26"/>
  <c r="CC26"/>
  <c r="BN27"/>
  <c r="BO27"/>
  <c r="BP27"/>
  <c r="BQ27"/>
  <c r="BR27"/>
  <c r="BS27"/>
  <c r="BT27"/>
  <c r="BU27"/>
  <c r="BV27"/>
  <c r="BW27"/>
  <c r="BX27"/>
  <c r="BY27"/>
  <c r="BZ27"/>
  <c r="CA27"/>
  <c r="CB27"/>
  <c r="CC27"/>
  <c r="BN28"/>
  <c r="BO28"/>
  <c r="BP28"/>
  <c r="BQ28"/>
  <c r="BR28"/>
  <c r="BS28"/>
  <c r="BT28"/>
  <c r="BU28"/>
  <c r="BV28"/>
  <c r="BW28"/>
  <c r="BX28"/>
  <c r="BY28"/>
  <c r="BZ28"/>
  <c r="CA28"/>
  <c r="CB28"/>
  <c r="CC28"/>
  <c r="BN29"/>
  <c r="BO29"/>
  <c r="BP29"/>
  <c r="BQ29"/>
  <c r="BR29"/>
  <c r="BS29"/>
  <c r="BT29"/>
  <c r="BU29"/>
  <c r="BV29"/>
  <c r="BW29"/>
  <c r="BX29"/>
  <c r="BY29"/>
  <c r="BZ29"/>
  <c r="CA29"/>
  <c r="CB29"/>
  <c r="CC29"/>
  <c r="BN30"/>
  <c r="BO30"/>
  <c r="BP30"/>
  <c r="BQ30"/>
  <c r="BR30"/>
  <c r="BS30"/>
  <c r="BT30"/>
  <c r="BU30"/>
  <c r="BV30"/>
  <c r="BW30"/>
  <c r="BX30"/>
  <c r="BY30"/>
  <c r="BZ30"/>
  <c r="CA30"/>
  <c r="CB30"/>
  <c r="CC30"/>
  <c r="BN31"/>
  <c r="BO31"/>
  <c r="BP31"/>
  <c r="BQ31"/>
  <c r="BR31"/>
  <c r="BS31"/>
  <c r="BT31"/>
  <c r="BU31"/>
  <c r="BV31"/>
  <c r="BW31"/>
  <c r="BX31"/>
  <c r="BY31"/>
  <c r="BZ31"/>
  <c r="CA31"/>
  <c r="CB31"/>
  <c r="CC31"/>
  <c r="CC7"/>
  <c r="CB7"/>
  <c r="CA7"/>
  <c r="BZ7"/>
  <c r="BY7"/>
  <c r="BX7"/>
  <c r="BW7"/>
  <c r="BV7"/>
  <c r="BU7"/>
  <c r="BT7"/>
  <c r="BS7"/>
  <c r="BR7"/>
  <c r="BQ7"/>
  <c r="BP7"/>
  <c r="BO7"/>
  <c r="BN7"/>
  <c r="DI34" l="1"/>
  <c r="BC34" s="1"/>
  <c r="E28" i="14"/>
  <c r="AH60" i="2"/>
  <c r="AH47"/>
  <c r="AH50" s="1"/>
  <c r="M47"/>
  <c r="E15" i="14" s="1"/>
  <c r="CJ33" i="2"/>
  <c r="AD33" s="1"/>
  <c r="E13" i="11"/>
  <c r="E13" i="9"/>
  <c r="E26" i="11"/>
  <c r="E26" i="9"/>
  <c r="E27"/>
  <c r="E27" i="11"/>
  <c r="CN33" i="2"/>
  <c r="AH33" s="1"/>
  <c r="E14" i="11"/>
  <c r="E14" i="9"/>
  <c r="E24" i="11"/>
  <c r="E24" i="9"/>
  <c r="E25"/>
  <c r="E25" i="11"/>
  <c r="X50" i="10"/>
  <c r="G65"/>
  <c r="I65" s="1"/>
  <c r="R56"/>
  <c r="W68"/>
  <c r="Y64"/>
  <c r="Y68" s="1"/>
  <c r="BE36"/>
  <c r="BF32"/>
  <c r="AC47" i="2"/>
  <c r="E15" i="7" s="1"/>
  <c r="CI32" i="2"/>
  <c r="AC32" s="1"/>
  <c r="CM32"/>
  <c r="AG32" s="1"/>
  <c r="CR33"/>
  <c r="AL33" s="1"/>
  <c r="CQ32"/>
  <c r="AK32" s="1"/>
  <c r="CV33"/>
  <c r="AP33" s="1"/>
  <c r="CZ33"/>
  <c r="AT33" s="1"/>
  <c r="DD33"/>
  <c r="AX33" s="1"/>
  <c r="DH33"/>
  <c r="BB33" s="1"/>
  <c r="AC60"/>
  <c r="CU32"/>
  <c r="AO32" s="1"/>
  <c r="CY32"/>
  <c r="AS32" s="1"/>
  <c r="DC32"/>
  <c r="AW32" s="1"/>
  <c r="AC46"/>
  <c r="E14" i="7" s="1"/>
  <c r="DG32" i="2"/>
  <c r="BA32" s="1"/>
  <c r="CL35"/>
  <c r="AF35" s="1"/>
  <c r="CP35"/>
  <c r="AJ35" s="1"/>
  <c r="CT35"/>
  <c r="AN35" s="1"/>
  <c r="DJ35"/>
  <c r="BN32"/>
  <c r="BR32"/>
  <c r="BV32"/>
  <c r="BZ32"/>
  <c r="T32" s="1"/>
  <c r="CX35"/>
  <c r="AR35" s="1"/>
  <c r="DB35"/>
  <c r="AV35" s="1"/>
  <c r="DF35"/>
  <c r="AZ35" s="1"/>
  <c r="CA33"/>
  <c r="U33" s="1"/>
  <c r="BO33"/>
  <c r="BS33"/>
  <c r="CC35"/>
  <c r="W35" s="1"/>
  <c r="BY35"/>
  <c r="BP34"/>
  <c r="BX34"/>
  <c r="CB34"/>
  <c r="V34" s="1"/>
  <c r="CK34"/>
  <c r="AE34" s="1"/>
  <c r="CO34"/>
  <c r="AI34" s="1"/>
  <c r="CS34"/>
  <c r="AM34" s="1"/>
  <c r="CW34"/>
  <c r="AQ34" s="1"/>
  <c r="DA34"/>
  <c r="AU34" s="1"/>
  <c r="DE34"/>
  <c r="AY34" s="1"/>
  <c r="BW33"/>
  <c r="BT34"/>
  <c r="N34" s="1"/>
  <c r="CG34"/>
  <c r="CF33"/>
  <c r="CE32"/>
  <c r="CH35"/>
  <c r="BQ35"/>
  <c r="BU35"/>
  <c r="BM32"/>
  <c r="E15" i="11" l="1"/>
  <c r="E28"/>
  <c r="E15" i="9"/>
  <c r="E28"/>
  <c r="G64" i="10"/>
  <c r="BF36"/>
  <c r="P32" i="2"/>
  <c r="DK39"/>
  <c r="I33"/>
  <c r="DK33"/>
  <c r="DM33" s="1"/>
  <c r="DK34"/>
  <c r="DM34" s="1"/>
  <c r="DK32"/>
  <c r="DM32" s="1"/>
  <c r="Q33"/>
  <c r="DK40"/>
  <c r="DM40" s="1"/>
  <c r="S35"/>
  <c r="DK42"/>
  <c r="DM42" s="1"/>
  <c r="AC67" s="1"/>
  <c r="E35" i="7" s="1"/>
  <c r="K35" i="2"/>
  <c r="DK35"/>
  <c r="DM35" s="1"/>
  <c r="R34"/>
  <c r="DK41"/>
  <c r="DM41" s="1"/>
  <c r="AC66" s="1"/>
  <c r="E34" i="7" s="1"/>
  <c r="AC50" i="2"/>
  <c r="W47"/>
  <c r="D12" i="6" s="1"/>
  <c r="H32" i="2"/>
  <c r="M55"/>
  <c r="E23" i="14" s="1"/>
  <c r="AC55" i="2"/>
  <c r="E23" i="7" s="1"/>
  <c r="AA34" i="2"/>
  <c r="M48"/>
  <c r="E16" i="14" s="1"/>
  <c r="AB35" i="2"/>
  <c r="M49"/>
  <c r="E17" i="14" s="1"/>
  <c r="E18" s="1"/>
  <c r="Y32" i="2"/>
  <c r="E27" i="4"/>
  <c r="E13"/>
  <c r="M33" i="2"/>
  <c r="L32"/>
  <c r="W45" s="1"/>
  <c r="J34"/>
  <c r="O35"/>
  <c r="BD35"/>
  <c r="Z33"/>
  <c r="E16" i="11" l="1"/>
  <c r="E16" i="9"/>
  <c r="E23"/>
  <c r="E23" i="11"/>
  <c r="Q46" i="2"/>
  <c r="R46" s="1"/>
  <c r="E17" i="11"/>
  <c r="E18" s="1"/>
  <c r="E17" i="9"/>
  <c r="E18" s="1"/>
  <c r="G68" i="10"/>
  <c r="I64"/>
  <c r="I68" s="1"/>
  <c r="E23" i="4"/>
  <c r="BJ32" i="2"/>
  <c r="BK32" s="1"/>
  <c r="BJ41"/>
  <c r="BK41" s="1"/>
  <c r="AB66" s="1"/>
  <c r="D34" i="7" s="1"/>
  <c r="BJ42" i="2"/>
  <c r="BK42" s="1"/>
  <c r="AB67" s="1"/>
  <c r="D35" i="7" s="1"/>
  <c r="BJ39" i="2"/>
  <c r="BK39" s="1"/>
  <c r="BJ35"/>
  <c r="BK35" s="1"/>
  <c r="BJ40"/>
  <c r="BK40" s="1"/>
  <c r="BJ33"/>
  <c r="BK33" s="1"/>
  <c r="Q45"/>
  <c r="R45" s="1"/>
  <c r="W54" s="1"/>
  <c r="BJ34"/>
  <c r="BK34" s="1"/>
  <c r="Q44"/>
  <c r="R44" s="1"/>
  <c r="DM39"/>
  <c r="AC64" s="1"/>
  <c r="E32" i="7" s="1"/>
  <c r="DK43" i="2"/>
  <c r="DM43" s="1"/>
  <c r="AC65"/>
  <c r="E33" i="7" s="1"/>
  <c r="Q43" i="2"/>
  <c r="R43" s="1"/>
  <c r="W48"/>
  <c r="D13" i="6" s="1"/>
  <c r="W46" i="2"/>
  <c r="D11" i="6" s="1"/>
  <c r="E17" i="4"/>
  <c r="D10" i="6"/>
  <c r="E16" i="4"/>
  <c r="DK36" i="2"/>
  <c r="DM36" s="1"/>
  <c r="M64"/>
  <c r="E32" i="14" s="1"/>
  <c r="E15" i="4"/>
  <c r="E25"/>
  <c r="E28" i="7"/>
  <c r="E26" i="4"/>
  <c r="E14"/>
  <c r="E24"/>
  <c r="M60" i="2"/>
  <c r="W53" l="1"/>
  <c r="E32" i="9"/>
  <c r="E32" i="11"/>
  <c r="BK43" i="2"/>
  <c r="BJ36"/>
  <c r="AB65"/>
  <c r="D33" i="7" s="1"/>
  <c r="D14" i="6"/>
  <c r="W49" i="2"/>
  <c r="AB64"/>
  <c r="D32" i="7" s="1"/>
  <c r="W52" i="2"/>
  <c r="D17" i="6" s="1"/>
  <c r="W55" i="2"/>
  <c r="D20" i="6" s="1"/>
  <c r="E18" i="7"/>
  <c r="L67" i="2"/>
  <c r="D35" i="14" s="1"/>
  <c r="M66" i="2"/>
  <c r="E34" i="14" s="1"/>
  <c r="M65" i="2"/>
  <c r="E33" i="14" s="1"/>
  <c r="M67" i="2"/>
  <c r="E35" i="14" s="1"/>
  <c r="L66" i="2"/>
  <c r="D34" i="14" s="1"/>
  <c r="AD66" i="2"/>
  <c r="L65"/>
  <c r="D33" i="14" s="1"/>
  <c r="F33" s="1"/>
  <c r="E28" i="4"/>
  <c r="M50" i="2"/>
  <c r="E18" i="4"/>
  <c r="D19" i="6"/>
  <c r="D18"/>
  <c r="E32" i="4"/>
  <c r="E36" i="14" l="1"/>
  <c r="F34"/>
  <c r="F35"/>
  <c r="D33" i="11"/>
  <c r="D33" i="9"/>
  <c r="D34" i="11"/>
  <c r="D34" i="9"/>
  <c r="E33"/>
  <c r="E33" i="11"/>
  <c r="D35"/>
  <c r="D35" i="9"/>
  <c r="E35"/>
  <c r="E36" s="1"/>
  <c r="E35" i="11"/>
  <c r="E34" i="9"/>
  <c r="E34" i="11"/>
  <c r="E35" i="4"/>
  <c r="D35"/>
  <c r="E34"/>
  <c r="D21" i="6"/>
  <c r="N67" i="2"/>
  <c r="F35" i="7"/>
  <c r="AD65" i="2"/>
  <c r="AC68"/>
  <c r="AD67"/>
  <c r="AD64"/>
  <c r="AB68"/>
  <c r="L64"/>
  <c r="D32" i="14" s="1"/>
  <c r="F34" i="7"/>
  <c r="E33" i="4"/>
  <c r="D33"/>
  <c r="W56" i="2"/>
  <c r="M68"/>
  <c r="BK36"/>
  <c r="N65"/>
  <c r="D34" i="4"/>
  <c r="N66" i="2"/>
  <c r="F34" i="9" l="1"/>
  <c r="F35" i="4"/>
  <c r="D36" i="14"/>
  <c r="F32"/>
  <c r="F36" s="1"/>
  <c r="F33" i="9"/>
  <c r="F35"/>
  <c r="E36" i="11"/>
  <c r="D32"/>
  <c r="D32" i="9"/>
  <c r="F35" i="11"/>
  <c r="F34"/>
  <c r="F33"/>
  <c r="N64" i="2"/>
  <c r="F34" i="4"/>
  <c r="E36"/>
  <c r="E36" i="7"/>
  <c r="F33" i="4"/>
  <c r="AD68" i="2"/>
  <c r="F32" i="7"/>
  <c r="F33"/>
  <c r="N68" i="2"/>
  <c r="L68"/>
  <c r="D32" i="4"/>
  <c r="D36" i="9" l="1"/>
  <c r="F32"/>
  <c r="F36" s="1"/>
  <c r="D36" i="11"/>
  <c r="F32"/>
  <c r="F36" s="1"/>
  <c r="D36" i="7"/>
  <c r="F36"/>
  <c r="D36" i="4"/>
  <c r="F32"/>
  <c r="F36" s="1"/>
</calcChain>
</file>

<file path=xl/comments1.xml><?xml version="1.0" encoding="utf-8"?>
<comments xmlns="http://schemas.openxmlformats.org/spreadsheetml/2006/main">
  <authors>
    <author>imamurakenji</author>
  </authors>
  <commentList>
    <comment ref="BM6" authorId="0">
      <text>
        <r>
          <rPr>
            <sz val="9"/>
            <color indexed="81"/>
            <rFont val="ＭＳ Ｐゴシック"/>
            <family val="3"/>
            <charset val="128"/>
          </rPr>
          <t>リストの参照相手なので，消すな！
計算式の参照相手でもあるので，消すな！
もし，消してしまったら「特例給付」って入れて！
Ａ７～A15のセルには1～９の数字が必要。リストの対象セルなので，消えていたら，１～９の数字を入れて！</t>
        </r>
      </text>
    </comment>
  </commentList>
</comments>
</file>

<file path=xl/comments2.xml><?xml version="1.0" encoding="utf-8"?>
<comments xmlns="http://schemas.openxmlformats.org/spreadsheetml/2006/main">
  <authors>
    <author>imamurakenji</author>
  </authors>
  <commentList>
    <comment ref="BH6" authorId="0">
      <text>
        <r>
          <rPr>
            <sz val="9"/>
            <color indexed="81"/>
            <rFont val="ＭＳ Ｐゴシック"/>
            <family val="3"/>
            <charset val="128"/>
          </rPr>
          <t>リストの参照相手なので，消すな！
計算式の参照相手でもあるので，消すな！
もし，消してしまったら「特例給付」って入れて！
Ａ７～A15のセルには1～９の数字が必要。リストの対象セルなので，消えていたら，１～９の数字を入れて！</t>
        </r>
      </text>
    </comment>
  </commentList>
</comments>
</file>

<file path=xl/sharedStrings.xml><?xml version="1.0" encoding="utf-8"?>
<sst xmlns="http://schemas.openxmlformats.org/spreadsheetml/2006/main" count="871" uniqueCount="214">
  <si>
    <t>３未</t>
    <rPh sb="1" eb="2">
      <t>ミ</t>
    </rPh>
    <phoneticPr fontId="1"/>
  </si>
  <si>
    <t>２子</t>
    <rPh sb="1" eb="2">
      <t>コ</t>
    </rPh>
    <phoneticPr fontId="1"/>
  </si>
  <si>
    <t>３子</t>
    <rPh sb="1" eb="2">
      <t>コ</t>
    </rPh>
    <phoneticPr fontId="1"/>
  </si>
  <si>
    <t>中</t>
    <rPh sb="0" eb="1">
      <t>ナカ</t>
    </rPh>
    <phoneticPr fontId="1"/>
  </si>
  <si>
    <t>職員氏名</t>
    <rPh sb="0" eb="2">
      <t>ショクイン</t>
    </rPh>
    <rPh sb="2" eb="4">
      <t>シメイ</t>
    </rPh>
    <phoneticPr fontId="1"/>
  </si>
  <si>
    <t>6月支給</t>
    <rPh sb="1" eb="2">
      <t>ガツ</t>
    </rPh>
    <rPh sb="2" eb="4">
      <t>シキュウ</t>
    </rPh>
    <phoneticPr fontId="1"/>
  </si>
  <si>
    <t>10月支給</t>
    <rPh sb="2" eb="3">
      <t>ガツ</t>
    </rPh>
    <rPh sb="3" eb="5">
      <t>シキュウ</t>
    </rPh>
    <phoneticPr fontId="1"/>
  </si>
  <si>
    <t>2月支給</t>
    <rPh sb="1" eb="2">
      <t>ガツ</t>
    </rPh>
    <rPh sb="2" eb="4">
      <t>シキュウ</t>
    </rPh>
    <phoneticPr fontId="1"/>
  </si>
  <si>
    <t>2月分</t>
    <rPh sb="1" eb="2">
      <t>ガツ</t>
    </rPh>
    <rPh sb="2" eb="3">
      <t>フン</t>
    </rPh>
    <phoneticPr fontId="1"/>
  </si>
  <si>
    <t>3月分</t>
    <rPh sb="1" eb="3">
      <t>ガツブン</t>
    </rPh>
    <phoneticPr fontId="1"/>
  </si>
  <si>
    <t>4月分</t>
    <rPh sb="1" eb="3">
      <t>ガツブン</t>
    </rPh>
    <phoneticPr fontId="1"/>
  </si>
  <si>
    <t>5月分</t>
    <rPh sb="1" eb="3">
      <t>ガツブン</t>
    </rPh>
    <phoneticPr fontId="1"/>
  </si>
  <si>
    <t>6月分</t>
    <rPh sb="1" eb="3">
      <t>ガツブン</t>
    </rPh>
    <phoneticPr fontId="1"/>
  </si>
  <si>
    <t>7月分</t>
    <rPh sb="1" eb="3">
      <t>ガツブン</t>
    </rPh>
    <phoneticPr fontId="1"/>
  </si>
  <si>
    <t>8月分</t>
    <rPh sb="1" eb="3">
      <t>ガツブン</t>
    </rPh>
    <phoneticPr fontId="1"/>
  </si>
  <si>
    <t>9月分</t>
    <rPh sb="1" eb="3">
      <t>ガツブン</t>
    </rPh>
    <phoneticPr fontId="1"/>
  </si>
  <si>
    <t>10月分</t>
    <rPh sb="2" eb="4">
      <t>ガツブン</t>
    </rPh>
    <phoneticPr fontId="1"/>
  </si>
  <si>
    <t>11月分</t>
    <rPh sb="2" eb="4">
      <t>ガツブン</t>
    </rPh>
    <phoneticPr fontId="1"/>
  </si>
  <si>
    <t>12月分</t>
    <rPh sb="2" eb="4">
      <t>ガツブン</t>
    </rPh>
    <phoneticPr fontId="1"/>
  </si>
  <si>
    <t>1月分</t>
    <rPh sb="1" eb="3">
      <t>ガツブン</t>
    </rPh>
    <phoneticPr fontId="1"/>
  </si>
  <si>
    <t>児童手当</t>
    <rPh sb="0" eb="2">
      <t>ジドウ</t>
    </rPh>
    <rPh sb="2" eb="4">
      <t>テアテ</t>
    </rPh>
    <phoneticPr fontId="1"/>
  </si>
  <si>
    <t>特例給付</t>
    <rPh sb="0" eb="2">
      <t>トクレイ</t>
    </rPh>
    <rPh sb="2" eb="4">
      <t>キュウフ</t>
    </rPh>
    <phoneticPr fontId="1"/>
  </si>
  <si>
    <t>中学生</t>
    <rPh sb="0" eb="3">
      <t>チュウガクセイ</t>
    </rPh>
    <phoneticPr fontId="1"/>
  </si>
  <si>
    <t>特例給付のみ抽出用</t>
    <rPh sb="0" eb="2">
      <t>トクレイ</t>
    </rPh>
    <rPh sb="2" eb="4">
      <t>キュウフ</t>
    </rPh>
    <rPh sb="6" eb="8">
      <t>チュウシュツ</t>
    </rPh>
    <rPh sb="8" eb="9">
      <t>ヨウ</t>
    </rPh>
    <phoneticPr fontId="1"/>
  </si>
  <si>
    <t>3未満</t>
    <rPh sb="1" eb="3">
      <t>ミマン</t>
    </rPh>
    <phoneticPr fontId="1"/>
  </si>
  <si>
    <t>3子</t>
    <rPh sb="1" eb="2">
      <t>コ</t>
    </rPh>
    <phoneticPr fontId="1"/>
  </si>
  <si>
    <t>特例給付支給額</t>
    <rPh sb="0" eb="2">
      <t>トクレイ</t>
    </rPh>
    <rPh sb="2" eb="4">
      <t>キュウフ</t>
    </rPh>
    <rPh sb="4" eb="7">
      <t>シキュウガク</t>
    </rPh>
    <phoneticPr fontId="1"/>
  </si>
  <si>
    <t>計</t>
    <rPh sb="0" eb="1">
      <t>ケイ</t>
    </rPh>
    <phoneticPr fontId="1"/>
  </si>
  <si>
    <t>様式</t>
    <rPh sb="0" eb="2">
      <t>ヨウシキ</t>
    </rPh>
    <phoneticPr fontId="1"/>
  </si>
  <si>
    <t>児童手当・特例給付支給状況報告（地方公務員分）</t>
    <rPh sb="0" eb="2">
      <t>ジドウ</t>
    </rPh>
    <rPh sb="2" eb="4">
      <t>テアテ</t>
    </rPh>
    <rPh sb="5" eb="7">
      <t>トクレイ</t>
    </rPh>
    <rPh sb="7" eb="9">
      <t>キュウフ</t>
    </rPh>
    <rPh sb="9" eb="11">
      <t>シキュウ</t>
    </rPh>
    <rPh sb="11" eb="13">
      <t>ジョウキョウ</t>
    </rPh>
    <rPh sb="13" eb="15">
      <t>ホウコク</t>
    </rPh>
    <rPh sb="16" eb="18">
      <t>チホウ</t>
    </rPh>
    <rPh sb="18" eb="21">
      <t>コウムイン</t>
    </rPh>
    <rPh sb="21" eb="22">
      <t>ブン</t>
    </rPh>
    <phoneticPr fontId="1"/>
  </si>
  <si>
    <t>学校名：</t>
    <rPh sb="0" eb="2">
      <t>ガッコウ</t>
    </rPh>
    <rPh sb="2" eb="3">
      <t>メイ</t>
    </rPh>
    <rPh sb="3" eb="4">
      <t>ケンメイ</t>
    </rPh>
    <phoneticPr fontId="1"/>
  </si>
  <si>
    <t>第1表　受給者の状況</t>
    <rPh sb="0" eb="1">
      <t>ダイ</t>
    </rPh>
    <rPh sb="2" eb="3">
      <t>ヒョウ</t>
    </rPh>
    <rPh sb="4" eb="7">
      <t>ジュキュウシャ</t>
    </rPh>
    <rPh sb="8" eb="10">
      <t>ジョウキョウ</t>
    </rPh>
    <phoneticPr fontId="1"/>
  </si>
  <si>
    <t>(1）児童手当</t>
    <rPh sb="3" eb="5">
      <t>ジドウ</t>
    </rPh>
    <rPh sb="5" eb="7">
      <t>テアテ</t>
    </rPh>
    <phoneticPr fontId="1"/>
  </si>
  <si>
    <t>（単位：人）</t>
    <phoneticPr fontId="1"/>
  </si>
  <si>
    <t>前年2月末現在
全体</t>
    <rPh sb="0" eb="2">
      <t>ゼンネン</t>
    </rPh>
    <rPh sb="3" eb="5">
      <t>ガツマツ</t>
    </rPh>
    <rPh sb="5" eb="7">
      <t>ゲンザイ</t>
    </rPh>
    <rPh sb="8" eb="10">
      <t>ゼンタイ</t>
    </rPh>
    <phoneticPr fontId="1"/>
  </si>
  <si>
    <t>本年2月末現在
全体</t>
    <rPh sb="0" eb="2">
      <t>ホンネン</t>
    </rPh>
    <rPh sb="3" eb="5">
      <t>ガツマツ</t>
    </rPh>
    <rPh sb="5" eb="7">
      <t>ゲンザイ</t>
    </rPh>
    <rPh sb="8" eb="9">
      <t>ゼン</t>
    </rPh>
    <rPh sb="9" eb="10">
      <t>カラダ</t>
    </rPh>
    <phoneticPr fontId="1"/>
  </si>
  <si>
    <t>(2)のうち留学等により国外に居住する支給対象児童がいる受給者数及び当該児童数</t>
    <rPh sb="6" eb="8">
      <t>リュウガク</t>
    </rPh>
    <rPh sb="8" eb="9">
      <t>トウ</t>
    </rPh>
    <rPh sb="12" eb="14">
      <t>コクガイ</t>
    </rPh>
    <rPh sb="15" eb="17">
      <t>キョジュウ</t>
    </rPh>
    <rPh sb="19" eb="21">
      <t>シキュウ</t>
    </rPh>
    <rPh sb="21" eb="23">
      <t>タイショウ</t>
    </rPh>
    <rPh sb="23" eb="25">
      <t>ジドウ</t>
    </rPh>
    <rPh sb="28" eb="31">
      <t>ジュキュウシャ</t>
    </rPh>
    <rPh sb="31" eb="32">
      <t>スウ</t>
    </rPh>
    <rPh sb="32" eb="33">
      <t>オヨ</t>
    </rPh>
    <rPh sb="34" eb="36">
      <t>トウガイ</t>
    </rPh>
    <rPh sb="36" eb="38">
      <t>ジドウ</t>
    </rPh>
    <rPh sb="38" eb="39">
      <t>スウ</t>
    </rPh>
    <phoneticPr fontId="1"/>
  </si>
  <si>
    <t>(2)のうち未成年後見人に
係る受給者数及び児童数</t>
    <rPh sb="6" eb="9">
      <t>ミセイネン</t>
    </rPh>
    <rPh sb="9" eb="12">
      <t>コウケンニン</t>
    </rPh>
    <rPh sb="14" eb="15">
      <t>カカ</t>
    </rPh>
    <rPh sb="16" eb="19">
      <t>ジュキュウシャ</t>
    </rPh>
    <rPh sb="19" eb="20">
      <t>スウ</t>
    </rPh>
    <rPh sb="20" eb="21">
      <t>オヨ</t>
    </rPh>
    <rPh sb="22" eb="24">
      <t>ジドウ</t>
    </rPh>
    <rPh sb="24" eb="25">
      <t>スウ</t>
    </rPh>
    <phoneticPr fontId="1"/>
  </si>
  <si>
    <t>(2)のうち父母指定者に
係る受給者数及び児童数</t>
    <rPh sb="6" eb="8">
      <t>フボ</t>
    </rPh>
    <rPh sb="8" eb="10">
      <t>シテイ</t>
    </rPh>
    <rPh sb="10" eb="11">
      <t>シャ</t>
    </rPh>
    <rPh sb="13" eb="14">
      <t>カカ</t>
    </rPh>
    <rPh sb="15" eb="18">
      <t>ジュキュウシャ</t>
    </rPh>
    <rPh sb="18" eb="19">
      <t>スウ</t>
    </rPh>
    <rPh sb="19" eb="20">
      <t>オヨ</t>
    </rPh>
    <rPh sb="21" eb="23">
      <t>ジドウ</t>
    </rPh>
    <rPh sb="23" eb="24">
      <t>スウ</t>
    </rPh>
    <phoneticPr fontId="1"/>
  </si>
  <si>
    <t>(2)のうち法第4条第4項の
規定により認定を受けた者
（同居父母）に係る
受給者数及び児童数</t>
    <rPh sb="6" eb="7">
      <t>ホウ</t>
    </rPh>
    <rPh sb="7" eb="8">
      <t>ダイ</t>
    </rPh>
    <rPh sb="9" eb="10">
      <t>ジョウ</t>
    </rPh>
    <rPh sb="10" eb="11">
      <t>ダイ</t>
    </rPh>
    <rPh sb="12" eb="13">
      <t>コウ</t>
    </rPh>
    <rPh sb="15" eb="17">
      <t>キテイ</t>
    </rPh>
    <rPh sb="20" eb="22">
      <t>ニンテイ</t>
    </rPh>
    <rPh sb="23" eb="24">
      <t>ウ</t>
    </rPh>
    <rPh sb="26" eb="27">
      <t>シャ</t>
    </rPh>
    <rPh sb="29" eb="31">
      <t>ドウキョ</t>
    </rPh>
    <rPh sb="31" eb="33">
      <t>フボ</t>
    </rPh>
    <rPh sb="35" eb="36">
      <t>カカ</t>
    </rPh>
    <rPh sb="38" eb="41">
      <t>ジュキュウシャ</t>
    </rPh>
    <rPh sb="41" eb="42">
      <t>スウ</t>
    </rPh>
    <rPh sb="42" eb="43">
      <t>オヨ</t>
    </rPh>
    <rPh sb="44" eb="46">
      <t>ジドウ</t>
    </rPh>
    <rPh sb="46" eb="47">
      <t>スウ</t>
    </rPh>
    <phoneticPr fontId="1"/>
  </si>
  <si>
    <t>(2)のうち外国人
受給者数及び児童数</t>
    <rPh sb="6" eb="9">
      <t>ガイコクジン</t>
    </rPh>
    <rPh sb="10" eb="13">
      <t>ジュキュウシャ</t>
    </rPh>
    <rPh sb="13" eb="14">
      <t>スウ</t>
    </rPh>
    <rPh sb="14" eb="15">
      <t>オヨ</t>
    </rPh>
    <rPh sb="16" eb="18">
      <t>ジドウ</t>
    </rPh>
    <rPh sb="18" eb="19">
      <t>スウ</t>
    </rPh>
    <phoneticPr fontId="1"/>
  </si>
  <si>
    <t>(1)</t>
    <phoneticPr fontId="1"/>
  </si>
  <si>
    <t>(2)</t>
    <phoneticPr fontId="1"/>
  </si>
  <si>
    <t>(3)</t>
    <phoneticPr fontId="1"/>
  </si>
  <si>
    <t>(4)</t>
  </si>
  <si>
    <t>(5)</t>
  </si>
  <si>
    <t>(6)</t>
  </si>
  <si>
    <t>(7)</t>
  </si>
  <si>
    <t>受給者数</t>
    <rPh sb="0" eb="3">
      <t>ジュキュウシャ</t>
    </rPh>
    <rPh sb="3" eb="4">
      <t>スウ</t>
    </rPh>
    <phoneticPr fontId="1"/>
  </si>
  <si>
    <t>支給対象
児童数</t>
    <rPh sb="0" eb="2">
      <t>シキュウ</t>
    </rPh>
    <rPh sb="2" eb="4">
      <t>タイショウ</t>
    </rPh>
    <rPh sb="5" eb="7">
      <t>ジドウ</t>
    </rPh>
    <rPh sb="7" eb="8">
      <t>スウ</t>
    </rPh>
    <phoneticPr fontId="1"/>
  </si>
  <si>
    <t>０歳から３歳未満</t>
    <rPh sb="1" eb="2">
      <t>サイ</t>
    </rPh>
    <rPh sb="5" eb="6">
      <t>サイ</t>
    </rPh>
    <rPh sb="6" eb="8">
      <t>ミマン</t>
    </rPh>
    <phoneticPr fontId="1"/>
  </si>
  <si>
    <t>３歳以上小学校修了前</t>
    <rPh sb="1" eb="2">
      <t>サイ</t>
    </rPh>
    <rPh sb="2" eb="4">
      <t>イジョウ</t>
    </rPh>
    <rPh sb="4" eb="7">
      <t>ショウガッコウ</t>
    </rPh>
    <rPh sb="7" eb="10">
      <t>シュウリョウマエ</t>
    </rPh>
    <phoneticPr fontId="1"/>
  </si>
  <si>
    <t>うち第３子以降</t>
    <rPh sb="2" eb="3">
      <t>ダイ</t>
    </rPh>
    <rPh sb="4" eb="5">
      <t>シ</t>
    </rPh>
    <rPh sb="5" eb="7">
      <t>イコウ</t>
    </rPh>
    <phoneticPr fontId="1"/>
  </si>
  <si>
    <t>小学校修了後中学校修了前</t>
    <rPh sb="0" eb="3">
      <t>ショウガッコウ</t>
    </rPh>
    <rPh sb="3" eb="6">
      <t>シュウリョウゴ</t>
    </rPh>
    <rPh sb="6" eb="9">
      <t>チュウガッコウ</t>
    </rPh>
    <rPh sb="9" eb="12">
      <t>シュウリョウマエ</t>
    </rPh>
    <phoneticPr fontId="1"/>
  </si>
  <si>
    <t>計</t>
    <rPh sb="0" eb="1">
      <t>ケイ</t>
    </rPh>
    <phoneticPr fontId="1"/>
  </si>
  <si>
    <t>(2) 特例給付</t>
    <rPh sb="4" eb="6">
      <t>トクレイ</t>
    </rPh>
    <rPh sb="6" eb="8">
      <t>キュウフ</t>
    </rPh>
    <phoneticPr fontId="1"/>
  </si>
  <si>
    <t>第2表　支払いの状況</t>
    <rPh sb="0" eb="1">
      <t>ダイ</t>
    </rPh>
    <rPh sb="2" eb="3">
      <t>ヒョウ</t>
    </rPh>
    <rPh sb="8" eb="10">
      <t>ジョウキョウ</t>
    </rPh>
    <phoneticPr fontId="1"/>
  </si>
  <si>
    <t>（単位：円）</t>
    <phoneticPr fontId="1"/>
  </si>
  <si>
    <t>本年度中
支払済分</t>
    <rPh sb="0" eb="3">
      <t>ホンネンド</t>
    </rPh>
    <rPh sb="3" eb="4">
      <t>チュウ</t>
    </rPh>
    <rPh sb="5" eb="7">
      <t>シハライ</t>
    </rPh>
    <rPh sb="7" eb="8">
      <t>ズ</t>
    </rPh>
    <rPh sb="8" eb="9">
      <t>ブン</t>
    </rPh>
    <phoneticPr fontId="1"/>
  </si>
  <si>
    <t>区分</t>
    <rPh sb="0" eb="2">
      <t>クブン</t>
    </rPh>
    <phoneticPr fontId="1"/>
  </si>
  <si>
    <t>児童手当</t>
    <rPh sb="0" eb="2">
      <t>ジドウ</t>
    </rPh>
    <rPh sb="2" eb="4">
      <t>テアテ</t>
    </rPh>
    <phoneticPr fontId="1"/>
  </si>
  <si>
    <t>特例給付</t>
    <rPh sb="0" eb="2">
      <t>トクレイ</t>
    </rPh>
    <rPh sb="2" eb="4">
      <t>キュウフ</t>
    </rPh>
    <phoneticPr fontId="1"/>
  </si>
  <si>
    <t>(1)</t>
    <phoneticPr fontId="1"/>
  </si>
  <si>
    <t>(2)</t>
    <phoneticPr fontId="1"/>
  </si>
  <si>
    <t>(3)</t>
    <phoneticPr fontId="1"/>
  </si>
  <si>
    <t>（単位：円）</t>
    <phoneticPr fontId="1"/>
  </si>
  <si>
    <t>[児童手当照合リスト]　のとおりに入力してください。</t>
    <rPh sb="1" eb="3">
      <t>ジドウ</t>
    </rPh>
    <rPh sb="3" eb="5">
      <t>テアテ</t>
    </rPh>
    <rPh sb="5" eb="7">
      <t>ショウゴウ</t>
    </rPh>
    <rPh sb="17" eb="19">
      <t>ニュウリョク</t>
    </rPh>
    <phoneticPr fontId="1"/>
  </si>
  <si>
    <t>更新ｍｅｍｏ</t>
    <rPh sb="0" eb="2">
      <t>コウシン</t>
    </rPh>
    <phoneticPr fontId="1"/>
  </si>
  <si>
    <t>終了</t>
    <rPh sb="0" eb="2">
      <t>シュウリョウ</t>
    </rPh>
    <phoneticPr fontId="1"/>
  </si>
  <si>
    <t>tyotosyuusei</t>
    <phoneticPr fontId="1"/>
  </si>
  <si>
    <t>６月
支給分の
特例区分</t>
    <rPh sb="1" eb="2">
      <t>ガツ</t>
    </rPh>
    <rPh sb="3" eb="5">
      <t>シキュウ</t>
    </rPh>
    <rPh sb="5" eb="6">
      <t>フン</t>
    </rPh>
    <rPh sb="8" eb="10">
      <t>トクレイ</t>
    </rPh>
    <rPh sb="10" eb="12">
      <t>クブン</t>
    </rPh>
    <phoneticPr fontId="1"/>
  </si>
  <si>
    <t>転記用</t>
    <rPh sb="0" eb="2">
      <t>テンキ</t>
    </rPh>
    <rPh sb="2" eb="3">
      <t>ヨウ</t>
    </rPh>
    <phoneticPr fontId="1"/>
  </si>
  <si>
    <t>支払の状況</t>
    <rPh sb="0" eb="2">
      <t>シハライ</t>
    </rPh>
    <rPh sb="3" eb="5">
      <t>ジョウキョウ</t>
    </rPh>
    <phoneticPr fontId="1"/>
  </si>
  <si>
    <t>特例単価</t>
    <rPh sb="0" eb="2">
      <t>トクレイ</t>
    </rPh>
    <rPh sb="2" eb="4">
      <t>タンカ</t>
    </rPh>
    <phoneticPr fontId="1"/>
  </si>
  <si>
    <t>児童単価</t>
    <rPh sb="0" eb="2">
      <t>ジドウ</t>
    </rPh>
    <rPh sb="2" eb="4">
      <t>タンカ</t>
    </rPh>
    <phoneticPr fontId="1"/>
  </si>
  <si>
    <t>↓児童手当の単価の変更はここで修正</t>
    <rPh sb="1" eb="3">
      <t>ジドウ</t>
    </rPh>
    <rPh sb="3" eb="5">
      <t>テアテ</t>
    </rPh>
    <rPh sb="6" eb="8">
      <t>タンカ</t>
    </rPh>
    <rPh sb="9" eb="11">
      <t>ヘンコウ</t>
    </rPh>
    <rPh sb="15" eb="17">
      <t>シュウセイ</t>
    </rPh>
    <phoneticPr fontId="1"/>
  </si>
  <si>
    <t>↓特例給付の単価の変更はここで修正！</t>
    <rPh sb="1" eb="3">
      <t>トクレイ</t>
    </rPh>
    <rPh sb="3" eb="5">
      <t>キュウフ</t>
    </rPh>
    <rPh sb="6" eb="8">
      <t>タンカ</t>
    </rPh>
    <rPh sb="9" eb="11">
      <t>ヘンコウ</t>
    </rPh>
    <rPh sb="15" eb="17">
      <t>シュウセイ</t>
    </rPh>
    <phoneticPr fontId="1"/>
  </si>
  <si>
    <t>↓児童手当支給額</t>
    <rPh sb="1" eb="3">
      <t>ジドウ</t>
    </rPh>
    <rPh sb="3" eb="5">
      <t>テアテ</t>
    </rPh>
    <rPh sb="5" eb="8">
      <t>シキュウガク</t>
    </rPh>
    <phoneticPr fontId="1"/>
  </si>
  <si>
    <t>2月末受給者</t>
    <rPh sb="1" eb="3">
      <t>ガツマツ</t>
    </rPh>
    <rPh sb="3" eb="6">
      <t>ジュキュウシャ</t>
    </rPh>
    <phoneticPr fontId="1"/>
  </si>
  <si>
    <t>↓特例給付受給者</t>
    <rPh sb="1" eb="3">
      <t>トクレイ</t>
    </rPh>
    <rPh sb="3" eb="5">
      <t>キュウフ</t>
    </rPh>
    <rPh sb="5" eb="8">
      <t>ジュキュウシャ</t>
    </rPh>
    <phoneticPr fontId="1"/>
  </si>
  <si>
    <t>様式</t>
    <rPh sb="0" eb="2">
      <t>ヨウシキ</t>
    </rPh>
    <phoneticPr fontId="19"/>
  </si>
  <si>
    <t>子ども手当支給状況報告（地方公務員分）</t>
    <rPh sb="0" eb="1">
      <t>コ</t>
    </rPh>
    <rPh sb="3" eb="5">
      <t>テアテ</t>
    </rPh>
    <rPh sb="5" eb="7">
      <t>シキュウ</t>
    </rPh>
    <rPh sb="7" eb="9">
      <t>ジョウキョウ</t>
    </rPh>
    <rPh sb="9" eb="11">
      <t>ホウコク</t>
    </rPh>
    <rPh sb="12" eb="14">
      <t>チホウ</t>
    </rPh>
    <rPh sb="14" eb="17">
      <t>コウムイン</t>
    </rPh>
    <rPh sb="17" eb="18">
      <t>ブン</t>
    </rPh>
    <phoneticPr fontId="19"/>
  </si>
  <si>
    <t>学校名：</t>
    <rPh sb="0" eb="2">
      <t>ガッコウ</t>
    </rPh>
    <rPh sb="2" eb="3">
      <t>メイ</t>
    </rPh>
    <phoneticPr fontId="19"/>
  </si>
  <si>
    <t>１．受給者の状況（平成24年3月末日現在）</t>
    <rPh sb="2" eb="5">
      <t>ジュキュウシャ</t>
    </rPh>
    <rPh sb="6" eb="8">
      <t>ジョウキョウ</t>
    </rPh>
    <rPh sb="9" eb="11">
      <t>ヘイセイ</t>
    </rPh>
    <rPh sb="13" eb="14">
      <t>ネン</t>
    </rPh>
    <rPh sb="15" eb="16">
      <t>ガツ</t>
    </rPh>
    <rPh sb="16" eb="17">
      <t>マツ</t>
    </rPh>
    <rPh sb="17" eb="18">
      <t>ジツ</t>
    </rPh>
    <rPh sb="18" eb="20">
      <t>ゲンザイ</t>
    </rPh>
    <phoneticPr fontId="19"/>
  </si>
  <si>
    <t>（単位：人）</t>
    <rPh sb="1" eb="3">
      <t>タンイ</t>
    </rPh>
    <rPh sb="4" eb="5">
      <t>ニン</t>
    </rPh>
    <phoneticPr fontId="19"/>
  </si>
  <si>
    <t>全　　体</t>
    <rPh sb="0" eb="1">
      <t>ゼン</t>
    </rPh>
    <rPh sb="3" eb="4">
      <t>カラダ</t>
    </rPh>
    <phoneticPr fontId="19"/>
  </si>
  <si>
    <t>(1)のうち留学等により国外に居住する支給対象子どもがいる受給者及び当該子どもの数</t>
    <rPh sb="6" eb="8">
      <t>リュウガク</t>
    </rPh>
    <rPh sb="8" eb="9">
      <t>トウ</t>
    </rPh>
    <rPh sb="12" eb="14">
      <t>コクガイ</t>
    </rPh>
    <rPh sb="15" eb="17">
      <t>キョジュウ</t>
    </rPh>
    <rPh sb="19" eb="21">
      <t>シキュウ</t>
    </rPh>
    <rPh sb="21" eb="23">
      <t>タイショウ</t>
    </rPh>
    <rPh sb="23" eb="24">
      <t>コ</t>
    </rPh>
    <rPh sb="29" eb="32">
      <t>ジュキュウシャ</t>
    </rPh>
    <rPh sb="32" eb="33">
      <t>オヨ</t>
    </rPh>
    <rPh sb="34" eb="36">
      <t>トウガイ</t>
    </rPh>
    <rPh sb="36" eb="37">
      <t>コ</t>
    </rPh>
    <rPh sb="40" eb="41">
      <t>スウ</t>
    </rPh>
    <phoneticPr fontId="19"/>
  </si>
  <si>
    <t>(1)のうち未成年後見人に係る受給者及び子どもの数</t>
    <rPh sb="6" eb="9">
      <t>ミセイネン</t>
    </rPh>
    <rPh sb="9" eb="12">
      <t>コウケンニン</t>
    </rPh>
    <rPh sb="13" eb="14">
      <t>カカ</t>
    </rPh>
    <rPh sb="15" eb="18">
      <t>ジュキュウシャ</t>
    </rPh>
    <rPh sb="18" eb="19">
      <t>オヨ</t>
    </rPh>
    <rPh sb="20" eb="21">
      <t>コ</t>
    </rPh>
    <rPh sb="24" eb="25">
      <t>スウ</t>
    </rPh>
    <phoneticPr fontId="19"/>
  </si>
  <si>
    <t>(1)のうち父母指定者に係る受給者及び子どもの数</t>
    <rPh sb="6" eb="8">
      <t>フボ</t>
    </rPh>
    <rPh sb="8" eb="10">
      <t>シテイ</t>
    </rPh>
    <rPh sb="10" eb="11">
      <t>シャ</t>
    </rPh>
    <rPh sb="12" eb="13">
      <t>カカ</t>
    </rPh>
    <rPh sb="14" eb="17">
      <t>ジュキュウシャ</t>
    </rPh>
    <rPh sb="17" eb="18">
      <t>オヨ</t>
    </rPh>
    <rPh sb="19" eb="20">
      <t>コ</t>
    </rPh>
    <rPh sb="23" eb="24">
      <t>スウ</t>
    </rPh>
    <phoneticPr fontId="19"/>
  </si>
  <si>
    <t>(1)のうち法第4条第3項の規定により認定を受けた者（同居父母）に係る受給者及び子どもの数</t>
    <rPh sb="6" eb="7">
      <t>ホウ</t>
    </rPh>
    <rPh sb="7" eb="8">
      <t>ダイ</t>
    </rPh>
    <rPh sb="9" eb="10">
      <t>ジョウ</t>
    </rPh>
    <rPh sb="10" eb="11">
      <t>ダイ</t>
    </rPh>
    <rPh sb="12" eb="13">
      <t>コウ</t>
    </rPh>
    <rPh sb="14" eb="16">
      <t>キテイ</t>
    </rPh>
    <rPh sb="19" eb="21">
      <t>ニンテイ</t>
    </rPh>
    <rPh sb="22" eb="23">
      <t>ウ</t>
    </rPh>
    <rPh sb="25" eb="26">
      <t>シャ</t>
    </rPh>
    <rPh sb="27" eb="29">
      <t>ドウキョ</t>
    </rPh>
    <rPh sb="29" eb="31">
      <t>フボ</t>
    </rPh>
    <rPh sb="33" eb="34">
      <t>カカ</t>
    </rPh>
    <rPh sb="35" eb="38">
      <t>ジュキュウシャ</t>
    </rPh>
    <rPh sb="38" eb="39">
      <t>オヨ</t>
    </rPh>
    <rPh sb="40" eb="41">
      <t>コ</t>
    </rPh>
    <rPh sb="44" eb="45">
      <t>スウ</t>
    </rPh>
    <phoneticPr fontId="19"/>
  </si>
  <si>
    <t>(1)</t>
    <phoneticPr fontId="19"/>
  </si>
  <si>
    <t>(2)</t>
  </si>
  <si>
    <t>(3)</t>
  </si>
  <si>
    <t>(5)</t>
    <phoneticPr fontId="19"/>
  </si>
  <si>
    <t>受給者数</t>
    <rPh sb="0" eb="3">
      <t>ジュキュウシャ</t>
    </rPh>
    <rPh sb="3" eb="4">
      <t>スウ</t>
    </rPh>
    <phoneticPr fontId="19"/>
  </si>
  <si>
    <t>支給対象
子ども数</t>
    <rPh sb="0" eb="2">
      <t>シキュウ</t>
    </rPh>
    <rPh sb="2" eb="4">
      <t>タイショウ</t>
    </rPh>
    <rPh sb="5" eb="6">
      <t>コ</t>
    </rPh>
    <rPh sb="8" eb="9">
      <t>スウ</t>
    </rPh>
    <phoneticPr fontId="19"/>
  </si>
  <si>
    <t>０歳から３歳未満</t>
    <rPh sb="1" eb="2">
      <t>サイ</t>
    </rPh>
    <rPh sb="5" eb="6">
      <t>サイ</t>
    </rPh>
    <rPh sb="6" eb="8">
      <t>ミマン</t>
    </rPh>
    <phoneticPr fontId="19"/>
  </si>
  <si>
    <t>３歳以上小学校修了前</t>
    <rPh sb="1" eb="2">
      <t>サイ</t>
    </rPh>
    <rPh sb="2" eb="4">
      <t>イジョウ</t>
    </rPh>
    <rPh sb="4" eb="7">
      <t>ショウガッコウ</t>
    </rPh>
    <rPh sb="7" eb="10">
      <t>シュウリョウマエ</t>
    </rPh>
    <phoneticPr fontId="19"/>
  </si>
  <si>
    <t>うち第３子以降</t>
    <rPh sb="2" eb="3">
      <t>ダイ</t>
    </rPh>
    <rPh sb="4" eb="5">
      <t>シ</t>
    </rPh>
    <rPh sb="5" eb="7">
      <t>イコウ</t>
    </rPh>
    <phoneticPr fontId="19"/>
  </si>
  <si>
    <t>小学校修了後中学校修了前</t>
    <rPh sb="0" eb="3">
      <t>ショウガッコウ</t>
    </rPh>
    <rPh sb="3" eb="6">
      <t>シュウリョウゴ</t>
    </rPh>
    <rPh sb="6" eb="9">
      <t>チュウガッコウ</t>
    </rPh>
    <rPh sb="9" eb="12">
      <t>シュウリョウマエ</t>
    </rPh>
    <phoneticPr fontId="19"/>
  </si>
  <si>
    <t>計</t>
    <rPh sb="0" eb="1">
      <t>ケイ</t>
    </rPh>
    <phoneticPr fontId="19"/>
  </si>
  <si>
    <t>２．支払いの状況</t>
    <rPh sb="6" eb="8">
      <t>ジョウキョウ</t>
    </rPh>
    <phoneticPr fontId="19"/>
  </si>
  <si>
    <t>（単位：円）</t>
    <rPh sb="1" eb="3">
      <t>タンイ</t>
    </rPh>
    <rPh sb="4" eb="5">
      <t>エン</t>
    </rPh>
    <phoneticPr fontId="19"/>
  </si>
  <si>
    <t>平成24年２月分
及び３月分の
支払の状況</t>
    <rPh sb="6" eb="7">
      <t>ガツ</t>
    </rPh>
    <rPh sb="7" eb="8">
      <t>ブン</t>
    </rPh>
    <rPh sb="9" eb="10">
      <t>オヨ</t>
    </rPh>
    <rPh sb="12" eb="14">
      <t>ガツブン</t>
    </rPh>
    <rPh sb="16" eb="18">
      <t>シハラ</t>
    </rPh>
    <rPh sb="19" eb="21">
      <t>ジョウキョウ</t>
    </rPh>
    <phoneticPr fontId="19"/>
  </si>
  <si>
    <t>(1)</t>
    <phoneticPr fontId="19"/>
  </si>
  <si>
    <t>2月末現在</t>
    <rPh sb="1" eb="3">
      <t>ガツマツ</t>
    </rPh>
    <rPh sb="3" eb="5">
      <t>ゲンザイ</t>
    </rPh>
    <phoneticPr fontId="1"/>
  </si>
  <si>
    <t>受給状況</t>
    <rPh sb="0" eb="2">
      <t>ジュキュウ</t>
    </rPh>
    <rPh sb="2" eb="4">
      <t>ジョウキョウ</t>
    </rPh>
    <phoneticPr fontId="1"/>
  </si>
  <si>
    <t>24年度専用子ども手当</t>
    <rPh sb="2" eb="4">
      <t>ネンド</t>
    </rPh>
    <rPh sb="4" eb="6">
      <t>センヨウ</t>
    </rPh>
    <rPh sb="6" eb="7">
      <t>コ</t>
    </rPh>
    <rPh sb="9" eb="11">
      <t>テアテ</t>
    </rPh>
    <phoneticPr fontId="1"/>
  </si>
  <si>
    <t>25年度以降用児童手当</t>
    <rPh sb="2" eb="4">
      <t>ネンド</t>
    </rPh>
    <rPh sb="4" eb="6">
      <t>イコウ</t>
    </rPh>
    <rPh sb="6" eb="7">
      <t>ヨウ</t>
    </rPh>
    <rPh sb="7" eb="9">
      <t>ジドウ</t>
    </rPh>
    <rPh sb="9" eb="11">
      <t>テアテ</t>
    </rPh>
    <phoneticPr fontId="1"/>
  </si>
  <si>
    <t>2月末特例給付状況</t>
    <rPh sb="1" eb="3">
      <t>ガツマツ</t>
    </rPh>
    <rPh sb="3" eb="5">
      <t>トクレイ</t>
    </rPh>
    <rPh sb="5" eb="7">
      <t>キュウフ</t>
    </rPh>
    <rPh sb="7" eb="9">
      <t>ジョウキョウ</t>
    </rPh>
    <phoneticPr fontId="1"/>
  </si>
  <si>
    <t>24年度専用児童手当</t>
    <rPh sb="2" eb="4">
      <t>ネンド</t>
    </rPh>
    <rPh sb="4" eb="6">
      <t>センヨウ</t>
    </rPh>
    <rPh sb="6" eb="8">
      <t>ジドウ</t>
    </rPh>
    <rPh sb="8" eb="10">
      <t>テアテ</t>
    </rPh>
    <phoneticPr fontId="1"/>
  </si>
  <si>
    <t>３未：3歳未満，　２子：3歳以上小学校修了前のうち第2子までの数，　　３子：3歳以上小学校修了前の児童のうちの第3子以上，　中：中学生　（重複は無し）</t>
    <rPh sb="1" eb="2">
      <t>ミ</t>
    </rPh>
    <rPh sb="4" eb="7">
      <t>サイミマン</t>
    </rPh>
    <rPh sb="10" eb="11">
      <t>コ</t>
    </rPh>
    <rPh sb="13" eb="16">
      <t>サイイジョウ</t>
    </rPh>
    <rPh sb="16" eb="19">
      <t>ショウガッコウ</t>
    </rPh>
    <rPh sb="19" eb="21">
      <t>シュウリョウ</t>
    </rPh>
    <rPh sb="21" eb="22">
      <t>マエ</t>
    </rPh>
    <rPh sb="25" eb="26">
      <t>ダイ</t>
    </rPh>
    <rPh sb="27" eb="28">
      <t>シ</t>
    </rPh>
    <rPh sb="31" eb="32">
      <t>スウ</t>
    </rPh>
    <rPh sb="36" eb="37">
      <t>コ</t>
    </rPh>
    <rPh sb="39" eb="42">
      <t>サイイジョウ</t>
    </rPh>
    <rPh sb="42" eb="45">
      <t>ショウガッコウ</t>
    </rPh>
    <rPh sb="45" eb="47">
      <t>シュウリョウ</t>
    </rPh>
    <rPh sb="47" eb="48">
      <t>マエ</t>
    </rPh>
    <rPh sb="49" eb="51">
      <t>ジドウ</t>
    </rPh>
    <rPh sb="55" eb="56">
      <t>ダイ</t>
    </rPh>
    <rPh sb="57" eb="60">
      <t>シイジョウ</t>
    </rPh>
    <rPh sb="62" eb="63">
      <t>ナカ</t>
    </rPh>
    <rPh sb="64" eb="67">
      <t>チュウガクセイ</t>
    </rPh>
    <rPh sb="69" eb="71">
      <t>チョウフク</t>
    </rPh>
    <rPh sb="72" eb="73">
      <t>ナ</t>
    </rPh>
    <phoneticPr fontId="1"/>
  </si>
  <si>
    <t>※　特例給付と関係なければ，行がずれても構わない。</t>
    <rPh sb="2" eb="4">
      <t>トクレイ</t>
    </rPh>
    <rPh sb="4" eb="6">
      <t>キュウフ</t>
    </rPh>
    <rPh sb="7" eb="9">
      <t>カンケイ</t>
    </rPh>
    <rPh sb="14" eb="15">
      <t>ギョウ</t>
    </rPh>
    <rPh sb="20" eb="21">
      <t>カマ</t>
    </rPh>
    <phoneticPr fontId="1"/>
  </si>
  <si>
    <t>25年2月対応版に修正</t>
    <rPh sb="2" eb="3">
      <t>ネン</t>
    </rPh>
    <rPh sb="4" eb="5">
      <t>ガツ</t>
    </rPh>
    <rPh sb="5" eb="8">
      <t>タイオウバン</t>
    </rPh>
    <rPh sb="9" eb="11">
      <t>シュウセイ</t>
    </rPh>
    <phoneticPr fontId="1"/>
  </si>
  <si>
    <t>北原理恵</t>
    <rPh sb="0" eb="2">
      <t>キタハラ</t>
    </rPh>
    <rPh sb="2" eb="4">
      <t>リエ</t>
    </rPh>
    <phoneticPr fontId="1"/>
  </si>
  <si>
    <t>横山由衣</t>
    <rPh sb="0" eb="2">
      <t>ヨコヤマ</t>
    </rPh>
    <rPh sb="2" eb="4">
      <t>ユイ</t>
    </rPh>
    <phoneticPr fontId="1"/>
  </si>
  <si>
    <t>山本　彩</t>
    <rPh sb="0" eb="2">
      <t>ヤマモト</t>
    </rPh>
    <rPh sb="3" eb="4">
      <t>アヤ</t>
    </rPh>
    <phoneticPr fontId="1"/>
  </si>
  <si>
    <t>前田亜美</t>
    <rPh sb="0" eb="2">
      <t>マエダ</t>
    </rPh>
    <rPh sb="2" eb="4">
      <t>アミ</t>
    </rPh>
    <phoneticPr fontId="1"/>
  </si>
  <si>
    <t>入力シートの０歳～3歳未満のカウント式１箇所修正</t>
    <rPh sb="0" eb="2">
      <t>ニュウリョク</t>
    </rPh>
    <rPh sb="7" eb="8">
      <t>サイ</t>
    </rPh>
    <rPh sb="10" eb="11">
      <t>サイ</t>
    </rPh>
    <rPh sb="11" eb="13">
      <t>ミマン</t>
    </rPh>
    <rPh sb="18" eb="19">
      <t>シキ</t>
    </rPh>
    <rPh sb="20" eb="22">
      <t>カショ</t>
    </rPh>
    <rPh sb="22" eb="24">
      <t>シュウセイ</t>
    </rPh>
    <phoneticPr fontId="1"/>
  </si>
  <si>
    <t>「本年2月末現在受給者数」には、本年1月末日までに生まれた児童について認定請求が提出され認定された者で2月分から受給権が生じるものも含む。</t>
    <phoneticPr fontId="1"/>
  </si>
  <si>
    <t>※　1月分の支給状況と「2月末現在受給者数」は，必ずしも一致しない。</t>
    <rPh sb="3" eb="4">
      <t>ガツ</t>
    </rPh>
    <rPh sb="4" eb="5">
      <t>フン</t>
    </rPh>
    <rPh sb="6" eb="8">
      <t>シキュウ</t>
    </rPh>
    <rPh sb="8" eb="10">
      <t>ジョウキョウ</t>
    </rPh>
    <rPh sb="13" eb="15">
      <t>ガツマツ</t>
    </rPh>
    <rPh sb="15" eb="17">
      <t>ゲンザイ</t>
    </rPh>
    <rPh sb="17" eb="20">
      <t>ジュキュウシャ</t>
    </rPh>
    <rPh sb="20" eb="21">
      <t>スウ</t>
    </rPh>
    <rPh sb="24" eb="25">
      <t>カナラ</t>
    </rPh>
    <rPh sb="28" eb="30">
      <t>イッチ</t>
    </rPh>
    <phoneticPr fontId="1"/>
  </si>
  <si>
    <r>
      <rPr>
        <b/>
        <sz val="11"/>
        <color rgb="FFFF0000"/>
        <rFont val="ＭＳ Ｐゴシック"/>
        <family val="3"/>
        <charset val="128"/>
        <scheme val="minor"/>
      </rPr>
      <t>「本年2月末現在受給者数」</t>
    </r>
    <r>
      <rPr>
        <b/>
        <sz val="11"/>
        <color rgb="FF00B0F0"/>
        <rFont val="ＭＳ Ｐゴシック"/>
        <family val="3"/>
        <charset val="128"/>
        <scheme val="minor"/>
      </rPr>
      <t>には、
本年1月末日までに生まれた児童について認定請求が提出され認定された者で2月分から受給権が生じるものも含むものである。</t>
    </r>
    <rPh sb="17" eb="18">
      <t>ホン</t>
    </rPh>
    <phoneticPr fontId="1"/>
  </si>
  <si>
    <t>３未： 3歳未満</t>
    <rPh sb="1" eb="2">
      <t>ミ</t>
    </rPh>
    <rPh sb="5" eb="8">
      <t>サイミマン</t>
    </rPh>
    <phoneticPr fontId="1"/>
  </si>
  <si>
    <t>２子： 3歳以上小学校修了前のうち第2子までの数</t>
    <rPh sb="1" eb="2">
      <t>コ</t>
    </rPh>
    <rPh sb="5" eb="8">
      <t>サイイジョウ</t>
    </rPh>
    <rPh sb="8" eb="11">
      <t>ショウガッコウ</t>
    </rPh>
    <rPh sb="11" eb="13">
      <t>シュウリョウ</t>
    </rPh>
    <rPh sb="13" eb="14">
      <t>マエ</t>
    </rPh>
    <rPh sb="17" eb="18">
      <t>ダイ</t>
    </rPh>
    <rPh sb="19" eb="20">
      <t>シ</t>
    </rPh>
    <rPh sb="23" eb="24">
      <t>スウ</t>
    </rPh>
    <phoneticPr fontId="1"/>
  </si>
  <si>
    <t>３子： 3歳以上小学校修了前の児童のうちの第3子以上</t>
    <rPh sb="1" eb="2">
      <t>コ</t>
    </rPh>
    <rPh sb="5" eb="8">
      <t>サイイジョウ</t>
    </rPh>
    <rPh sb="8" eb="11">
      <t>ショウガッコウ</t>
    </rPh>
    <rPh sb="11" eb="13">
      <t>シュウリョウ</t>
    </rPh>
    <rPh sb="13" eb="14">
      <t>マエ</t>
    </rPh>
    <rPh sb="15" eb="17">
      <t>ジドウ</t>
    </rPh>
    <rPh sb="21" eb="22">
      <t>ダイ</t>
    </rPh>
    <rPh sb="23" eb="26">
      <t>シイジョウ</t>
    </rPh>
    <phoneticPr fontId="1"/>
  </si>
  <si>
    <t xml:space="preserve"> 中 ： 中学生　</t>
    <rPh sb="1" eb="2">
      <t>ナカ</t>
    </rPh>
    <rPh sb="5" eb="8">
      <t>チュウガクセイ</t>
    </rPh>
    <phoneticPr fontId="1"/>
  </si>
  <si>
    <t>（重複は無し）</t>
  </si>
  <si>
    <t>コメント追加のみ</t>
    <rPh sb="4" eb="6">
      <t>ツイカ</t>
    </rPh>
    <phoneticPr fontId="1"/>
  </si>
  <si>
    <t>「入力」　シートに｢児童手当照合リスト」のとおりに入力</t>
    <rPh sb="1" eb="3">
      <t>ニュウリョク</t>
    </rPh>
    <rPh sb="10" eb="12">
      <t>ジドウ</t>
    </rPh>
    <rPh sb="12" eb="14">
      <t>テアテ</t>
    </rPh>
    <rPh sb="14" eb="16">
      <t>ショウゴウ</t>
    </rPh>
    <rPh sb="25" eb="27">
      <t>ニュウリョク</t>
    </rPh>
    <phoneticPr fontId="1"/>
  </si>
  <si>
    <t>須田あかり</t>
    <rPh sb="0" eb="2">
      <t>スダ</t>
    </rPh>
    <phoneticPr fontId="1"/>
  </si>
  <si>
    <t>樋口一葉</t>
    <rPh sb="0" eb="2">
      <t>ヒグチ</t>
    </rPh>
    <rPh sb="2" eb="4">
      <t>イチヨウ</t>
    </rPh>
    <phoneticPr fontId="1"/>
  </si>
  <si>
    <t>野口英世</t>
    <rPh sb="0" eb="2">
      <t>ノグチ</t>
    </rPh>
    <rPh sb="2" eb="4">
      <t>ヒデヨ</t>
    </rPh>
    <phoneticPr fontId="1"/>
  </si>
  <si>
    <t>新渡戸稲造</t>
    <rPh sb="0" eb="3">
      <t>ニトベ</t>
    </rPh>
    <rPh sb="3" eb="5">
      <t>イナゾウ</t>
    </rPh>
    <phoneticPr fontId="1"/>
  </si>
  <si>
    <t>夏目漱石</t>
    <rPh sb="0" eb="2">
      <t>ナツメ</t>
    </rPh>
    <rPh sb="2" eb="4">
      <t>ソウセキ</t>
    </rPh>
    <phoneticPr fontId="1"/>
  </si>
  <si>
    <t>守礼　門</t>
    <rPh sb="0" eb="2">
      <t>シュウレイ</t>
    </rPh>
    <rPh sb="3" eb="4">
      <t>モン</t>
    </rPh>
    <phoneticPr fontId="1"/>
  </si>
  <si>
    <t>10月，2月支給分の
特例区分</t>
    <rPh sb="2" eb="3">
      <t>ガツ</t>
    </rPh>
    <rPh sb="5" eb="6">
      <t>ガツ</t>
    </rPh>
    <rPh sb="6" eb="8">
      <t>シキュウ</t>
    </rPh>
    <rPh sb="8" eb="9">
      <t>フン</t>
    </rPh>
    <rPh sb="11" eb="13">
      <t>トクレイ</t>
    </rPh>
    <rPh sb="13" eb="15">
      <t>クブン</t>
    </rPh>
    <phoneticPr fontId="1"/>
  </si>
  <si>
    <t>特例給付</t>
    <rPh sb="0" eb="2">
      <t>トクレイ</t>
    </rPh>
    <rPh sb="2" eb="4">
      <t>キュウフ</t>
    </rPh>
    <phoneticPr fontId="1"/>
  </si>
  <si>
    <t>児童手当</t>
    <rPh sb="0" eb="2">
      <t>ジドウ</t>
    </rPh>
    <rPh sb="2" eb="4">
      <t>テアテ</t>
    </rPh>
    <phoneticPr fontId="1"/>
  </si>
  <si>
    <t>(1)</t>
    <phoneticPr fontId="1"/>
  </si>
  <si>
    <t>本年2月末現在</t>
    <rPh sb="0" eb="2">
      <t>ホンネン</t>
    </rPh>
    <rPh sb="3" eb="5">
      <t>ガツマツ</t>
    </rPh>
    <rPh sb="5" eb="7">
      <t>ゲンザイ</t>
    </rPh>
    <phoneticPr fontId="1"/>
  </si>
  <si>
    <t>本年</t>
    <rPh sb="0" eb="2">
      <t>ホンネン</t>
    </rPh>
    <phoneticPr fontId="1"/>
  </si>
  <si>
    <t>前年</t>
    <rPh sb="0" eb="2">
      <t>ゼンネン</t>
    </rPh>
    <phoneticPr fontId="1"/>
  </si>
  <si>
    <t>前年２月末現在</t>
    <rPh sb="0" eb="2">
      <t>ゼンネン</t>
    </rPh>
    <rPh sb="3" eb="5">
      <t>ガツマツ</t>
    </rPh>
    <rPh sb="5" eb="7">
      <t>ゲンザイ</t>
    </rPh>
    <phoneticPr fontId="1"/>
  </si>
  <si>
    <t>特例区分</t>
    <rPh sb="0" eb="2">
      <t>トクレイ</t>
    </rPh>
    <rPh sb="2" eb="4">
      <t>クブン</t>
    </rPh>
    <phoneticPr fontId="1"/>
  </si>
  <si>
    <t>特例給付</t>
    <rPh sb="0" eb="2">
      <t>トクレイ</t>
    </rPh>
    <rPh sb="2" eb="4">
      <t>キュウフ</t>
    </rPh>
    <phoneticPr fontId="1"/>
  </si>
  <si>
    <t>25年度以降用児童手当前年２月末現在専用</t>
    <rPh sb="2" eb="4">
      <t>ネンド</t>
    </rPh>
    <rPh sb="4" eb="7">
      <t>イコウヨウ</t>
    </rPh>
    <rPh sb="7" eb="9">
      <t>ジドウ</t>
    </rPh>
    <rPh sb="9" eb="11">
      <t>テアテ</t>
    </rPh>
    <rPh sb="11" eb="13">
      <t>ゼンネン</t>
    </rPh>
    <rPh sb="14" eb="16">
      <t>ガツマツ</t>
    </rPh>
    <rPh sb="16" eb="18">
      <t>ゲンザイ</t>
    </rPh>
    <rPh sb="18" eb="20">
      <t>センヨウ</t>
    </rPh>
    <phoneticPr fontId="1"/>
  </si>
  <si>
    <t>うち第３子以降</t>
    <phoneticPr fontId="1"/>
  </si>
  <si>
    <t>26年2月対応版に修正（ミコミ）</t>
    <rPh sb="2" eb="3">
      <t>ネン</t>
    </rPh>
    <rPh sb="4" eb="5">
      <t>ガツ</t>
    </rPh>
    <rPh sb="5" eb="8">
      <t>タイオウバン</t>
    </rPh>
    <rPh sb="9" eb="11">
      <t>シュウセイ</t>
    </rPh>
    <phoneticPr fontId="1"/>
  </si>
  <si>
    <t>天野春子</t>
    <rPh sb="0" eb="2">
      <t>アマノ</t>
    </rPh>
    <rPh sb="2" eb="4">
      <t>ハルコ</t>
    </rPh>
    <phoneticPr fontId="1"/>
  </si>
  <si>
    <t>小泉今日子</t>
    <rPh sb="0" eb="2">
      <t>コイズミ</t>
    </rPh>
    <rPh sb="2" eb="5">
      <t>キョウコ</t>
    </rPh>
    <phoneticPr fontId="1"/>
  </si>
  <si>
    <t>山本　彩</t>
    <rPh sb="0" eb="2">
      <t>ヤマモト</t>
    </rPh>
    <rPh sb="3" eb="4">
      <t>イロドリ</t>
    </rPh>
    <phoneticPr fontId="1"/>
  </si>
  <si>
    <t>入力欄に非表示欄、表示に修正</t>
    <rPh sb="0" eb="2">
      <t>ニュウリョク</t>
    </rPh>
    <rPh sb="2" eb="3">
      <t>ラン</t>
    </rPh>
    <rPh sb="4" eb="7">
      <t>ヒヒョウジ</t>
    </rPh>
    <rPh sb="7" eb="8">
      <t>ラン</t>
    </rPh>
    <rPh sb="9" eb="11">
      <t>ヒョウジ</t>
    </rPh>
    <rPh sb="12" eb="14">
      <t>シュウセイ</t>
    </rPh>
    <phoneticPr fontId="1"/>
  </si>
  <si>
    <t>教職員課長</t>
    <rPh sb="0" eb="3">
      <t>キョウショクイン</t>
    </rPh>
    <rPh sb="3" eb="5">
      <t>カチョウ</t>
    </rPh>
    <phoneticPr fontId="1"/>
  </si>
  <si>
    <t>記</t>
    <rPh sb="0" eb="1">
      <t>キ</t>
    </rPh>
    <phoneticPr fontId="1"/>
  </si>
  <si>
    <t>別紙様式「児童手当・特例給付支給状況報告（地方公務員分）」</t>
    <rPh sb="0" eb="2">
      <t>ベッシ</t>
    </rPh>
    <rPh sb="2" eb="4">
      <t>ヨウシキ</t>
    </rPh>
    <rPh sb="5" eb="7">
      <t>ジドウ</t>
    </rPh>
    <rPh sb="7" eb="9">
      <t>テアテ</t>
    </rPh>
    <rPh sb="10" eb="12">
      <t>トクレイ</t>
    </rPh>
    <rPh sb="12" eb="14">
      <t>キュウフ</t>
    </rPh>
    <rPh sb="14" eb="16">
      <t>シキュウ</t>
    </rPh>
    <rPh sb="16" eb="18">
      <t>ジョウキョウ</t>
    </rPh>
    <rPh sb="18" eb="20">
      <t>ホウコク</t>
    </rPh>
    <rPh sb="21" eb="23">
      <t>チホウ</t>
    </rPh>
    <rPh sb="23" eb="26">
      <t>コウムイン</t>
    </rPh>
    <rPh sb="26" eb="27">
      <t>フン</t>
    </rPh>
    <phoneticPr fontId="1"/>
  </si>
  <si>
    <t>注意事項</t>
    <rPh sb="0" eb="2">
      <t>チュウイ</t>
    </rPh>
    <rPh sb="2" eb="4">
      <t>ジコウ</t>
    </rPh>
    <phoneticPr fontId="1"/>
  </si>
  <si>
    <t>　Excelファイルの白いセルのみに入力してください（その他のセルは計算式があらかじめ入力されているので入力不要）。</t>
    <rPh sb="11" eb="12">
      <t>シロ</t>
    </rPh>
    <rPh sb="18" eb="20">
      <t>ニュウリョク</t>
    </rPh>
    <rPh sb="29" eb="30">
      <t>タ</t>
    </rPh>
    <rPh sb="34" eb="37">
      <t>ケイサンシキ</t>
    </rPh>
    <rPh sb="43" eb="45">
      <t>ニュウリョク</t>
    </rPh>
    <rPh sb="52" eb="54">
      <t>ニュウリョク</t>
    </rPh>
    <rPh sb="54" eb="56">
      <t>フヨウ</t>
    </rPh>
    <phoneticPr fontId="1"/>
  </si>
  <si>
    <t>　また，集計の都合上，様式の改変は行わないでください。</t>
    <rPh sb="4" eb="6">
      <t>シュウケイ</t>
    </rPh>
    <rPh sb="7" eb="10">
      <t>ツゴウジョウ</t>
    </rPh>
    <rPh sb="11" eb="13">
      <t>ヨウシキ</t>
    </rPh>
    <rPh sb="14" eb="16">
      <t>カイヘン</t>
    </rPh>
    <rPh sb="17" eb="18">
      <t>オコナ</t>
    </rPh>
    <phoneticPr fontId="1"/>
  </si>
  <si>
    <t>別添</t>
    <rPh sb="0" eb="2">
      <t>ベッテン</t>
    </rPh>
    <phoneticPr fontId="1"/>
  </si>
  <si>
    <t>（別紙様式の記入上の注意事項）</t>
    <rPh sb="1" eb="3">
      <t>ベッシ</t>
    </rPh>
    <rPh sb="3" eb="5">
      <t>ヨウシキ</t>
    </rPh>
    <rPh sb="6" eb="8">
      <t>キニュウ</t>
    </rPh>
    <rPh sb="8" eb="9">
      <t>ジョウ</t>
    </rPh>
    <rPh sb="10" eb="12">
      <t>チュウイ</t>
    </rPh>
    <rPh sb="12" eb="14">
      <t>ジコウ</t>
    </rPh>
    <phoneticPr fontId="1"/>
  </si>
  <si>
    <t>第1表について（児童手当・特例給付共通）</t>
    <rPh sb="0" eb="1">
      <t>ダイ</t>
    </rPh>
    <rPh sb="2" eb="3">
      <t>ヒョウ</t>
    </rPh>
    <rPh sb="8" eb="10">
      <t>ジドウ</t>
    </rPh>
    <rPh sb="10" eb="12">
      <t>テアテ</t>
    </rPh>
    <rPh sb="13" eb="15">
      <t>トクレイ</t>
    </rPh>
    <rPh sb="15" eb="17">
      <t>キュウフ</t>
    </rPh>
    <rPh sb="17" eb="19">
      <t>キョウツウ</t>
    </rPh>
    <phoneticPr fontId="1"/>
  </si>
  <si>
    <t>　「本年2月末現在全体（２）」の欄には，本年2月末現在の受給者数及び各年齢区分ごとの児童数を記入すること。</t>
    <rPh sb="2" eb="4">
      <t>ホンネン</t>
    </rPh>
    <rPh sb="5" eb="7">
      <t>ガツマツ</t>
    </rPh>
    <rPh sb="7" eb="9">
      <t>ゲンザイ</t>
    </rPh>
    <rPh sb="9" eb="11">
      <t>ゼンタイ</t>
    </rPh>
    <rPh sb="16" eb="17">
      <t>ラン</t>
    </rPh>
    <rPh sb="20" eb="22">
      <t>ホンネン</t>
    </rPh>
    <rPh sb="23" eb="25">
      <t>ガツマツ</t>
    </rPh>
    <rPh sb="25" eb="27">
      <t>ゲンザイ</t>
    </rPh>
    <rPh sb="28" eb="31">
      <t>ジュキュウシャ</t>
    </rPh>
    <rPh sb="31" eb="32">
      <t>スウ</t>
    </rPh>
    <rPh sb="32" eb="33">
      <t>オヨ</t>
    </rPh>
    <rPh sb="34" eb="35">
      <t>カク</t>
    </rPh>
    <rPh sb="35" eb="37">
      <t>ネンレイ</t>
    </rPh>
    <rPh sb="37" eb="39">
      <t>クブン</t>
    </rPh>
    <rPh sb="42" eb="45">
      <t>ジドウスウ</t>
    </rPh>
    <rPh sb="46" eb="48">
      <t>キニュウ</t>
    </rPh>
    <phoneticPr fontId="1"/>
  </si>
  <si>
    <t>　「（２）のうち未成年後見人に係る受給者数及び児童数（４）」の欄には，法第4条第1項第1号に規定する「未成年後見人」として手当を受給している者の数及び当該未成年後見人に養育される児童数を記入すること。</t>
    <rPh sb="8" eb="11">
      <t>ミセイネン</t>
    </rPh>
    <rPh sb="11" eb="14">
      <t>コウケンニン</t>
    </rPh>
    <rPh sb="15" eb="16">
      <t>カカ</t>
    </rPh>
    <rPh sb="17" eb="20">
      <t>ジュキュウシャ</t>
    </rPh>
    <rPh sb="20" eb="21">
      <t>スウ</t>
    </rPh>
    <rPh sb="21" eb="22">
      <t>オヨ</t>
    </rPh>
    <rPh sb="23" eb="26">
      <t>ジドウスウ</t>
    </rPh>
    <rPh sb="31" eb="32">
      <t>ラン</t>
    </rPh>
    <rPh sb="35" eb="37">
      <t>ホウダイ</t>
    </rPh>
    <rPh sb="38" eb="40">
      <t>ジョウダイ</t>
    </rPh>
    <rPh sb="41" eb="43">
      <t>コウダイ</t>
    </rPh>
    <rPh sb="44" eb="45">
      <t>ゴウ</t>
    </rPh>
    <rPh sb="46" eb="48">
      <t>キテイ</t>
    </rPh>
    <rPh sb="51" eb="54">
      <t>ミセイネン</t>
    </rPh>
    <rPh sb="54" eb="57">
      <t>コウケンニン</t>
    </rPh>
    <rPh sb="61" eb="63">
      <t>テアテ</t>
    </rPh>
    <rPh sb="64" eb="66">
      <t>ジュキュウ</t>
    </rPh>
    <rPh sb="70" eb="71">
      <t>モノ</t>
    </rPh>
    <rPh sb="72" eb="73">
      <t>スウ</t>
    </rPh>
    <rPh sb="73" eb="74">
      <t>オヨ</t>
    </rPh>
    <rPh sb="75" eb="77">
      <t>トウガイ</t>
    </rPh>
    <rPh sb="77" eb="80">
      <t>ミセイネン</t>
    </rPh>
    <rPh sb="80" eb="83">
      <t>コウケンニン</t>
    </rPh>
    <rPh sb="84" eb="86">
      <t>ヨウイク</t>
    </rPh>
    <rPh sb="89" eb="92">
      <t>ジドウスウ</t>
    </rPh>
    <rPh sb="93" eb="95">
      <t>キニュウ</t>
    </rPh>
    <phoneticPr fontId="1"/>
  </si>
  <si>
    <t>　「（２）のうち父母指定者に係る受給者数及び児童数（５）」の欄には，法第4条第1項第2号に規定する「父母指定者」として手当を受給している者の数及び当該父母指定者に養育される児童数を記入すること。</t>
    <rPh sb="8" eb="10">
      <t>フボ</t>
    </rPh>
    <rPh sb="10" eb="12">
      <t>シテイ</t>
    </rPh>
    <rPh sb="12" eb="13">
      <t>シャ</t>
    </rPh>
    <rPh sb="14" eb="15">
      <t>カカ</t>
    </rPh>
    <rPh sb="16" eb="19">
      <t>ジュキュウシャ</t>
    </rPh>
    <rPh sb="19" eb="20">
      <t>スウ</t>
    </rPh>
    <rPh sb="20" eb="21">
      <t>オヨ</t>
    </rPh>
    <rPh sb="22" eb="25">
      <t>ジドウスウ</t>
    </rPh>
    <rPh sb="30" eb="31">
      <t>ラン</t>
    </rPh>
    <rPh sb="34" eb="35">
      <t>ホウ</t>
    </rPh>
    <rPh sb="35" eb="36">
      <t>ダイ</t>
    </rPh>
    <rPh sb="37" eb="39">
      <t>ジョウダイ</t>
    </rPh>
    <rPh sb="40" eb="42">
      <t>コウダイ</t>
    </rPh>
    <rPh sb="43" eb="44">
      <t>ゴウ</t>
    </rPh>
    <rPh sb="45" eb="47">
      <t>キテイ</t>
    </rPh>
    <rPh sb="50" eb="52">
      <t>フボ</t>
    </rPh>
    <rPh sb="52" eb="54">
      <t>シテイ</t>
    </rPh>
    <rPh sb="54" eb="55">
      <t>シャ</t>
    </rPh>
    <rPh sb="59" eb="61">
      <t>テアテ</t>
    </rPh>
    <rPh sb="62" eb="64">
      <t>ジュキュウ</t>
    </rPh>
    <rPh sb="68" eb="69">
      <t>モノ</t>
    </rPh>
    <rPh sb="70" eb="71">
      <t>スウ</t>
    </rPh>
    <rPh sb="71" eb="72">
      <t>オヨ</t>
    </rPh>
    <rPh sb="73" eb="75">
      <t>トウガイ</t>
    </rPh>
    <rPh sb="75" eb="77">
      <t>フボ</t>
    </rPh>
    <rPh sb="77" eb="79">
      <t>シテイ</t>
    </rPh>
    <rPh sb="79" eb="80">
      <t>シャ</t>
    </rPh>
    <rPh sb="81" eb="83">
      <t>ヨウイク</t>
    </rPh>
    <rPh sb="86" eb="89">
      <t>ジドウスウ</t>
    </rPh>
    <rPh sb="90" eb="92">
      <t>キニュウ</t>
    </rPh>
    <phoneticPr fontId="1"/>
  </si>
  <si>
    <t>　（３）～（７）について，複数の区分に該当する受給者がいた場合は，該当する区分それぞれに計上すること。</t>
    <rPh sb="13" eb="15">
      <t>フクスウ</t>
    </rPh>
    <rPh sb="16" eb="18">
      <t>クブン</t>
    </rPh>
    <rPh sb="19" eb="21">
      <t>ガイトウ</t>
    </rPh>
    <rPh sb="23" eb="26">
      <t>ジュキュウシャ</t>
    </rPh>
    <rPh sb="29" eb="31">
      <t>バアイ</t>
    </rPh>
    <rPh sb="33" eb="35">
      <t>ガイトウ</t>
    </rPh>
    <rPh sb="37" eb="39">
      <t>クブン</t>
    </rPh>
    <rPh sb="44" eb="46">
      <t>ケイジョウ</t>
    </rPh>
    <phoneticPr fontId="1"/>
  </si>
  <si>
    <t>（3歳以上小学校修了前の児童については，第3子以降の児童に対して支払った額も計上すること。）</t>
    <rPh sb="2" eb="3">
      <t>サイ</t>
    </rPh>
    <rPh sb="3" eb="5">
      <t>イジョウ</t>
    </rPh>
    <rPh sb="5" eb="8">
      <t>ショウガッコウ</t>
    </rPh>
    <rPh sb="8" eb="11">
      <t>シュウリョウマエ</t>
    </rPh>
    <rPh sb="12" eb="14">
      <t>ジドウ</t>
    </rPh>
    <rPh sb="20" eb="21">
      <t>ダイ</t>
    </rPh>
    <rPh sb="22" eb="23">
      <t>コ</t>
    </rPh>
    <rPh sb="23" eb="25">
      <t>イコウ</t>
    </rPh>
    <rPh sb="26" eb="28">
      <t>ジドウ</t>
    </rPh>
    <rPh sb="29" eb="30">
      <t>タイ</t>
    </rPh>
    <rPh sb="32" eb="34">
      <t>シハラ</t>
    </rPh>
    <rPh sb="36" eb="37">
      <t>ガク</t>
    </rPh>
    <rPh sb="38" eb="40">
      <t>ケイジョウ</t>
    </rPh>
    <phoneticPr fontId="1"/>
  </si>
  <si>
    <t>　なお，法第12条に規定する未支払の児童手当等を支払った場合も，本欄に計上すること。</t>
    <rPh sb="4" eb="6">
      <t>ホウダイ</t>
    </rPh>
    <rPh sb="8" eb="9">
      <t>ジョウ</t>
    </rPh>
    <rPh sb="10" eb="12">
      <t>キテイ</t>
    </rPh>
    <rPh sb="14" eb="15">
      <t>ミ</t>
    </rPh>
    <rPh sb="15" eb="17">
      <t>シハラ</t>
    </rPh>
    <rPh sb="18" eb="20">
      <t>ジドウ</t>
    </rPh>
    <rPh sb="20" eb="22">
      <t>テアテ</t>
    </rPh>
    <rPh sb="22" eb="23">
      <t>トウ</t>
    </rPh>
    <rPh sb="24" eb="26">
      <t>シハラ</t>
    </rPh>
    <rPh sb="28" eb="30">
      <t>バアイ</t>
    </rPh>
    <rPh sb="32" eb="34">
      <t>ホンラン</t>
    </rPh>
    <rPh sb="35" eb="37">
      <t>ケイジョウ</t>
    </rPh>
    <phoneticPr fontId="1"/>
  </si>
  <si>
    <t>記入場の注意</t>
    <rPh sb="0" eb="1">
      <t>キ</t>
    </rPh>
    <rPh sb="1" eb="3">
      <t>ニュウジョウ</t>
    </rPh>
    <rPh sb="4" eb="6">
      <t>チュウイ</t>
    </rPh>
    <phoneticPr fontId="1"/>
  </si>
  <si>
    <t>↓</t>
    <phoneticPr fontId="1"/>
  </si>
  <si>
    <t>↑</t>
    <phoneticPr fontId="1"/>
  </si>
  <si>
    <t>第2表について</t>
    <rPh sb="0" eb="1">
      <t>ダイ</t>
    </rPh>
    <rPh sb="2" eb="3">
      <t>ヒョウ</t>
    </rPh>
    <phoneticPr fontId="1"/>
  </si>
  <si>
    <t>「記入要領」「記入要領２」追加</t>
    <rPh sb="1" eb="3">
      <t>キニュウ</t>
    </rPh>
    <rPh sb="3" eb="5">
      <t>ヨウリョウ</t>
    </rPh>
    <rPh sb="7" eb="9">
      <t>キニュウ</t>
    </rPh>
    <rPh sb="9" eb="11">
      <t>ヨウリョウ</t>
    </rPh>
    <rPh sb="13" eb="15">
      <t>ツイカ</t>
    </rPh>
    <phoneticPr fontId="1"/>
  </si>
  <si>
    <t>※　出生等で職員の順番に変更があった場合には，記入がずれないようそれなりに注意が必要ですが，職員の名前にこだわらなければ，2月，10月，6月の期毎に順番が異なっても影響はないので，その期毎の「児童手当照合リスト」の順に入力してもＯＫ</t>
    <rPh sb="2" eb="4">
      <t>シュッセイ</t>
    </rPh>
    <rPh sb="4" eb="5">
      <t>トウ</t>
    </rPh>
    <rPh sb="6" eb="8">
      <t>ショクイン</t>
    </rPh>
    <rPh sb="9" eb="11">
      <t>ジュンバン</t>
    </rPh>
    <rPh sb="12" eb="14">
      <t>ヘンコウ</t>
    </rPh>
    <rPh sb="18" eb="20">
      <t>バアイ</t>
    </rPh>
    <rPh sb="23" eb="25">
      <t>キニュウ</t>
    </rPh>
    <rPh sb="37" eb="39">
      <t>チュウイ</t>
    </rPh>
    <rPh sb="40" eb="42">
      <t>ヒツヨウ</t>
    </rPh>
    <rPh sb="46" eb="48">
      <t>ショクイン</t>
    </rPh>
    <rPh sb="49" eb="51">
      <t>ナマエ</t>
    </rPh>
    <rPh sb="62" eb="63">
      <t>ガツ</t>
    </rPh>
    <rPh sb="66" eb="67">
      <t>ガツ</t>
    </rPh>
    <rPh sb="69" eb="70">
      <t>ガツ</t>
    </rPh>
    <rPh sb="71" eb="72">
      <t>キ</t>
    </rPh>
    <rPh sb="72" eb="73">
      <t>マイ</t>
    </rPh>
    <rPh sb="74" eb="76">
      <t>ジュンバン</t>
    </rPh>
    <rPh sb="77" eb="78">
      <t>コト</t>
    </rPh>
    <rPh sb="82" eb="84">
      <t>エイキョウ</t>
    </rPh>
    <rPh sb="92" eb="93">
      <t>キ</t>
    </rPh>
    <rPh sb="93" eb="94">
      <t>ゴト</t>
    </rPh>
    <rPh sb="96" eb="98">
      <t>ジドウ</t>
    </rPh>
    <rPh sb="98" eb="100">
      <t>テアテ</t>
    </rPh>
    <rPh sb="100" eb="102">
      <t>ショウゴウ</t>
    </rPh>
    <rPh sb="107" eb="108">
      <t>ジュン</t>
    </rPh>
    <rPh sb="109" eb="111">
      <t>ニュウリョク</t>
    </rPh>
    <phoneticPr fontId="1"/>
  </si>
  <si>
    <t>　「（２）のうち法第4条第4項の規定により認定を受けた者（同居父母）に係る受給者数及び児童数（６）」の欄には，法第4条第4項の規定の適用により認定を受けた者の数及び当該者に養育される児童数を記入すること。</t>
    <rPh sb="8" eb="10">
      <t>ホウダイ</t>
    </rPh>
    <rPh sb="11" eb="13">
      <t>ジョウダイ</t>
    </rPh>
    <rPh sb="14" eb="15">
      <t>コウ</t>
    </rPh>
    <rPh sb="16" eb="18">
      <t>キテイ</t>
    </rPh>
    <rPh sb="21" eb="23">
      <t>ニンテイ</t>
    </rPh>
    <rPh sb="24" eb="25">
      <t>ウ</t>
    </rPh>
    <rPh sb="27" eb="28">
      <t>モノ</t>
    </rPh>
    <rPh sb="29" eb="31">
      <t>ドウキョ</t>
    </rPh>
    <rPh sb="31" eb="33">
      <t>フボ</t>
    </rPh>
    <rPh sb="35" eb="36">
      <t>カカ</t>
    </rPh>
    <rPh sb="37" eb="40">
      <t>ジュキュウシャ</t>
    </rPh>
    <rPh sb="40" eb="41">
      <t>スウ</t>
    </rPh>
    <rPh sb="41" eb="42">
      <t>オヨ</t>
    </rPh>
    <rPh sb="43" eb="45">
      <t>ジドウ</t>
    </rPh>
    <rPh sb="45" eb="46">
      <t>スウ</t>
    </rPh>
    <rPh sb="51" eb="52">
      <t>ラン</t>
    </rPh>
    <rPh sb="55" eb="57">
      <t>ホウダイ</t>
    </rPh>
    <rPh sb="58" eb="60">
      <t>ジョウダイ</t>
    </rPh>
    <rPh sb="61" eb="62">
      <t>コウ</t>
    </rPh>
    <rPh sb="63" eb="65">
      <t>キテイ</t>
    </rPh>
    <rPh sb="66" eb="68">
      <t>テキヨウ</t>
    </rPh>
    <rPh sb="71" eb="73">
      <t>ニンテイ</t>
    </rPh>
    <rPh sb="74" eb="75">
      <t>ウ</t>
    </rPh>
    <rPh sb="77" eb="78">
      <t>モノ</t>
    </rPh>
    <rPh sb="79" eb="80">
      <t>スウ</t>
    </rPh>
    <rPh sb="80" eb="81">
      <t>オヨ</t>
    </rPh>
    <rPh sb="82" eb="84">
      <t>トウガイ</t>
    </rPh>
    <rPh sb="84" eb="85">
      <t>モノ</t>
    </rPh>
    <rPh sb="86" eb="88">
      <t>ヨウイク</t>
    </rPh>
    <rPh sb="91" eb="94">
      <t>ジドウスウ</t>
    </rPh>
    <rPh sb="95" eb="97">
      <t>キニュウ</t>
    </rPh>
    <phoneticPr fontId="1"/>
  </si>
  <si>
    <t>　「（２）のうち外国人受給者数及び児童数」の欄には，外国人（日本国籍を有しない者をいう。）の受給者数及び児童数を記入すること。</t>
    <rPh sb="8" eb="11">
      <t>ガイコクジン</t>
    </rPh>
    <rPh sb="11" eb="14">
      <t>ジュキュウシャ</t>
    </rPh>
    <rPh sb="14" eb="15">
      <t>スウ</t>
    </rPh>
    <rPh sb="15" eb="16">
      <t>オヨ</t>
    </rPh>
    <rPh sb="17" eb="19">
      <t>ジドウ</t>
    </rPh>
    <rPh sb="19" eb="20">
      <t>スウ</t>
    </rPh>
    <rPh sb="22" eb="23">
      <t>ラン</t>
    </rPh>
    <rPh sb="26" eb="29">
      <t>ガイコクジン</t>
    </rPh>
    <rPh sb="30" eb="32">
      <t>ニホン</t>
    </rPh>
    <rPh sb="32" eb="34">
      <t>コクセキ</t>
    </rPh>
    <rPh sb="35" eb="36">
      <t>ユウ</t>
    </rPh>
    <rPh sb="39" eb="40">
      <t>モノ</t>
    </rPh>
    <rPh sb="46" eb="49">
      <t>ジュキュウシャ</t>
    </rPh>
    <rPh sb="49" eb="50">
      <t>スウ</t>
    </rPh>
    <rPh sb="50" eb="51">
      <t>オヨ</t>
    </rPh>
    <rPh sb="52" eb="55">
      <t>ジドウスウ</t>
    </rPh>
    <rPh sb="56" eb="58">
      <t>キニュウ</t>
    </rPh>
    <phoneticPr fontId="1"/>
  </si>
  <si>
    <t>　（１）～（７）について，3歳以上小学校修了前の児童については，第3子以降の児童数も，うち数として記入すること。</t>
    <rPh sb="14" eb="15">
      <t>サイ</t>
    </rPh>
    <rPh sb="15" eb="17">
      <t>イジョウ</t>
    </rPh>
    <rPh sb="17" eb="20">
      <t>ショウガッコウ</t>
    </rPh>
    <rPh sb="20" eb="23">
      <t>シュウリョウマエ</t>
    </rPh>
    <rPh sb="24" eb="26">
      <t>ジドウ</t>
    </rPh>
    <rPh sb="32" eb="33">
      <t>ダイ</t>
    </rPh>
    <rPh sb="34" eb="35">
      <t>コ</t>
    </rPh>
    <rPh sb="35" eb="37">
      <t>イコウ</t>
    </rPh>
    <rPh sb="38" eb="41">
      <t>ジドウスウ</t>
    </rPh>
    <rPh sb="45" eb="46">
      <t>スウ</t>
    </rPh>
    <rPh sb="49" eb="51">
      <t>キニュウ</t>
    </rPh>
    <phoneticPr fontId="1"/>
  </si>
  <si>
    <t>　当該報告に係る期間中の支払期月における定期の支払日に実際に支払いを行った児童手当等の金額に，法第8条第4項ただし書きの規定により，支払いを行った児童手当等の金額を加えたものを，児童手当又は特例給付のいずれか該当する方へ記入すること。</t>
    <rPh sb="1" eb="3">
      <t>トウガイ</t>
    </rPh>
    <rPh sb="3" eb="5">
      <t>ホウコク</t>
    </rPh>
    <rPh sb="6" eb="7">
      <t>カカ</t>
    </rPh>
    <rPh sb="8" eb="11">
      <t>キカンチュウ</t>
    </rPh>
    <rPh sb="12" eb="14">
      <t>シハラ</t>
    </rPh>
    <rPh sb="14" eb="16">
      <t>キゲツ</t>
    </rPh>
    <rPh sb="20" eb="22">
      <t>テイキ</t>
    </rPh>
    <rPh sb="23" eb="25">
      <t>シハラ</t>
    </rPh>
    <rPh sb="25" eb="26">
      <t>ニチ</t>
    </rPh>
    <rPh sb="27" eb="29">
      <t>ジッサイ</t>
    </rPh>
    <rPh sb="30" eb="32">
      <t>シハラ</t>
    </rPh>
    <rPh sb="34" eb="35">
      <t>オコナ</t>
    </rPh>
    <rPh sb="37" eb="39">
      <t>ジドウ</t>
    </rPh>
    <rPh sb="39" eb="41">
      <t>テアテ</t>
    </rPh>
    <rPh sb="41" eb="42">
      <t>トウ</t>
    </rPh>
    <rPh sb="43" eb="45">
      <t>キンガク</t>
    </rPh>
    <rPh sb="47" eb="49">
      <t>ホウダイ</t>
    </rPh>
    <rPh sb="50" eb="51">
      <t>ジョウ</t>
    </rPh>
    <rPh sb="51" eb="52">
      <t>ダイ</t>
    </rPh>
    <rPh sb="53" eb="54">
      <t>コウ</t>
    </rPh>
    <rPh sb="57" eb="58">
      <t>ガ</t>
    </rPh>
    <rPh sb="60" eb="62">
      <t>キテイ</t>
    </rPh>
    <rPh sb="66" eb="68">
      <t>シハラ</t>
    </rPh>
    <rPh sb="70" eb="71">
      <t>オコナ</t>
    </rPh>
    <rPh sb="73" eb="75">
      <t>ジドウ</t>
    </rPh>
    <rPh sb="75" eb="77">
      <t>テアテ</t>
    </rPh>
    <rPh sb="77" eb="78">
      <t>トウ</t>
    </rPh>
    <rPh sb="79" eb="81">
      <t>キンガク</t>
    </rPh>
    <rPh sb="82" eb="83">
      <t>クワ</t>
    </rPh>
    <rPh sb="89" eb="91">
      <t>ジドウ</t>
    </rPh>
    <rPh sb="91" eb="93">
      <t>テアテ</t>
    </rPh>
    <rPh sb="93" eb="94">
      <t>マタ</t>
    </rPh>
    <rPh sb="95" eb="97">
      <t>トクレイ</t>
    </rPh>
    <rPh sb="97" eb="99">
      <t>キュウフ</t>
    </rPh>
    <rPh sb="104" eb="106">
      <t>ガイトウ</t>
    </rPh>
    <rPh sb="108" eb="109">
      <t>ホウ</t>
    </rPh>
    <rPh sb="110" eb="112">
      <t>キニュウ</t>
    </rPh>
    <phoneticPr fontId="1"/>
  </si>
  <si>
    <t>「記入要領」誤植修正</t>
    <rPh sb="1" eb="3">
      <t>キニュウ</t>
    </rPh>
    <rPh sb="3" eb="5">
      <t>ヨウリョウ</t>
    </rPh>
    <rPh sb="6" eb="8">
      <t>ゴショク</t>
    </rPh>
    <rPh sb="8" eb="10">
      <t>シュウセイ</t>
    </rPh>
    <phoneticPr fontId="1"/>
  </si>
  <si>
    <t>「記入要領２」40行目誤植修正</t>
    <rPh sb="1" eb="3">
      <t>キニュウ</t>
    </rPh>
    <rPh sb="3" eb="5">
      <t>ヨウリョウ</t>
    </rPh>
    <rPh sb="9" eb="11">
      <t>ギョウメ</t>
    </rPh>
    <rPh sb="11" eb="13">
      <t>ゴショク</t>
    </rPh>
    <rPh sb="13" eb="15">
      <t>シュウセイ</t>
    </rPh>
    <phoneticPr fontId="1"/>
  </si>
  <si>
    <t>前回の報告内容を転記しますので，記入不要です。</t>
    <rPh sb="0" eb="2">
      <t>ゼンカイ</t>
    </rPh>
    <rPh sb="3" eb="5">
      <t>ホウコク</t>
    </rPh>
    <rPh sb="5" eb="7">
      <t>ナイヨウ</t>
    </rPh>
    <rPh sb="8" eb="10">
      <t>テンキ</t>
    </rPh>
    <rPh sb="16" eb="18">
      <t>キニュウ</t>
    </rPh>
    <rPh sb="18" eb="20">
      <t>フヨウ</t>
    </rPh>
    <phoneticPr fontId="1"/>
  </si>
  <si>
    <t>前年2月分の報告が不要になったことに伴う修正</t>
    <rPh sb="0" eb="2">
      <t>ゼンネン</t>
    </rPh>
    <rPh sb="3" eb="4">
      <t>ガツ</t>
    </rPh>
    <rPh sb="4" eb="5">
      <t>ブン</t>
    </rPh>
    <rPh sb="6" eb="8">
      <t>ホウコク</t>
    </rPh>
    <rPh sb="9" eb="11">
      <t>フヨウ</t>
    </rPh>
    <rPh sb="18" eb="19">
      <t>トモナ</t>
    </rPh>
    <rPh sb="20" eb="22">
      <t>シュウセイ</t>
    </rPh>
    <phoneticPr fontId="1"/>
  </si>
  <si>
    <t>28年2月対応版に修正</t>
    <rPh sb="2" eb="3">
      <t>ネン</t>
    </rPh>
    <rPh sb="4" eb="5">
      <t>ガツ</t>
    </rPh>
    <rPh sb="5" eb="7">
      <t>タイオウ</t>
    </rPh>
    <rPh sb="7" eb="8">
      <t>バン</t>
    </rPh>
    <rPh sb="9" eb="11">
      <t>シュウセイ</t>
    </rPh>
    <phoneticPr fontId="1"/>
  </si>
  <si>
    <t>※　ただし，照合リスト配布後に遡及で電算区分を変更したもの（例えば，4月から中学生になる児童（第３子）について，電算報告を行わずに，照合リストが届いてから電算報告した場合等）については，照合リストに内容が反映されていないため，必要に応じて，入力を変更してください。　随時払の分が第2表の支払済み金額に反映されないため。</t>
    <rPh sb="6" eb="8">
      <t>ショウゴウ</t>
    </rPh>
    <rPh sb="11" eb="13">
      <t>ハイフ</t>
    </rPh>
    <rPh sb="13" eb="14">
      <t>ゴ</t>
    </rPh>
    <rPh sb="15" eb="17">
      <t>ソキュウ</t>
    </rPh>
    <rPh sb="18" eb="20">
      <t>デンサン</t>
    </rPh>
    <rPh sb="20" eb="22">
      <t>クブン</t>
    </rPh>
    <rPh sb="23" eb="25">
      <t>ヘンコウ</t>
    </rPh>
    <rPh sb="30" eb="31">
      <t>タト</t>
    </rPh>
    <rPh sb="35" eb="36">
      <t>ガツ</t>
    </rPh>
    <rPh sb="38" eb="41">
      <t>チュウガクセイ</t>
    </rPh>
    <rPh sb="44" eb="46">
      <t>ジドウ</t>
    </rPh>
    <rPh sb="47" eb="48">
      <t>ダイ</t>
    </rPh>
    <rPh sb="49" eb="50">
      <t>シ</t>
    </rPh>
    <rPh sb="56" eb="58">
      <t>デンサン</t>
    </rPh>
    <rPh sb="58" eb="60">
      <t>ホウコク</t>
    </rPh>
    <rPh sb="61" eb="62">
      <t>オコナ</t>
    </rPh>
    <rPh sb="66" eb="68">
      <t>ショウゴウ</t>
    </rPh>
    <rPh sb="72" eb="73">
      <t>トド</t>
    </rPh>
    <rPh sb="77" eb="79">
      <t>デンサン</t>
    </rPh>
    <rPh sb="79" eb="81">
      <t>ホウコク</t>
    </rPh>
    <rPh sb="83" eb="85">
      <t>バアイ</t>
    </rPh>
    <rPh sb="85" eb="86">
      <t>ナド</t>
    </rPh>
    <rPh sb="93" eb="95">
      <t>ショウゴウ</t>
    </rPh>
    <rPh sb="99" eb="101">
      <t>ナイヨウ</t>
    </rPh>
    <rPh sb="102" eb="104">
      <t>ハンエイ</t>
    </rPh>
    <rPh sb="113" eb="115">
      <t>ヒツヨウ</t>
    </rPh>
    <rPh sb="116" eb="117">
      <t>オウ</t>
    </rPh>
    <rPh sb="120" eb="122">
      <t>ニュウリョク</t>
    </rPh>
    <rPh sb="123" eb="125">
      <t>ヘンコウ</t>
    </rPh>
    <rPh sb="133" eb="136">
      <t>ズイジバライ</t>
    </rPh>
    <rPh sb="137" eb="138">
      <t>ブン</t>
    </rPh>
    <rPh sb="139" eb="140">
      <t>ダイ</t>
    </rPh>
    <rPh sb="141" eb="142">
      <t>ヒョウ</t>
    </rPh>
    <rPh sb="143" eb="145">
      <t>シハライ</t>
    </rPh>
    <rPh sb="145" eb="146">
      <t>ズ</t>
    </rPh>
    <rPh sb="147" eb="149">
      <t>キンガク</t>
    </rPh>
    <rPh sb="150" eb="152">
      <t>ハンエイ</t>
    </rPh>
    <phoneticPr fontId="1"/>
  </si>
  <si>
    <t>　※　但し，照合リスト配布後に遡及で電算区分を変更したものについては，照合リストに内容が反映されていないため，必要に応じて入力を変更してください。随時払の分が第2表に反映されないため。（例：4月から中学生になる児童（第3子）について，電算報告を行わずに，照合リストが届いてから，電算報告を行った場合など）</t>
    <rPh sb="3" eb="4">
      <t>タダ</t>
    </rPh>
    <rPh sb="6" eb="8">
      <t>ショウゴウ</t>
    </rPh>
    <rPh sb="11" eb="13">
      <t>ハイフ</t>
    </rPh>
    <rPh sb="13" eb="14">
      <t>ゴ</t>
    </rPh>
    <rPh sb="15" eb="17">
      <t>ソキュウ</t>
    </rPh>
    <rPh sb="18" eb="19">
      <t>デン</t>
    </rPh>
    <rPh sb="19" eb="20">
      <t>サン</t>
    </rPh>
    <rPh sb="20" eb="22">
      <t>クブン</t>
    </rPh>
    <rPh sb="23" eb="25">
      <t>ヘンコウ</t>
    </rPh>
    <rPh sb="35" eb="37">
      <t>ショウゴウ</t>
    </rPh>
    <rPh sb="41" eb="43">
      <t>ナイヨウ</t>
    </rPh>
    <rPh sb="44" eb="46">
      <t>ハンエイ</t>
    </rPh>
    <rPh sb="55" eb="57">
      <t>ヒツヨウ</t>
    </rPh>
    <rPh sb="58" eb="59">
      <t>オウ</t>
    </rPh>
    <rPh sb="61" eb="63">
      <t>ニュウリョク</t>
    </rPh>
    <rPh sb="64" eb="66">
      <t>ヘンコウ</t>
    </rPh>
    <rPh sb="73" eb="76">
      <t>ズイジバライ</t>
    </rPh>
    <rPh sb="77" eb="78">
      <t>ブン</t>
    </rPh>
    <rPh sb="79" eb="80">
      <t>ダイ</t>
    </rPh>
    <rPh sb="81" eb="82">
      <t>ヒョウ</t>
    </rPh>
    <rPh sb="83" eb="85">
      <t>ハンエイ</t>
    </rPh>
    <rPh sb="93" eb="94">
      <t>レイ</t>
    </rPh>
    <rPh sb="96" eb="97">
      <t>ガツ</t>
    </rPh>
    <rPh sb="99" eb="102">
      <t>チュウガクセイ</t>
    </rPh>
    <rPh sb="105" eb="107">
      <t>ジドウ</t>
    </rPh>
    <rPh sb="108" eb="109">
      <t>ダイ</t>
    </rPh>
    <rPh sb="110" eb="111">
      <t>シ</t>
    </rPh>
    <rPh sb="117" eb="119">
      <t>デンサン</t>
    </rPh>
    <rPh sb="119" eb="121">
      <t>ホウコク</t>
    </rPh>
    <rPh sb="122" eb="123">
      <t>オコナ</t>
    </rPh>
    <rPh sb="127" eb="129">
      <t>ショウゴウ</t>
    </rPh>
    <rPh sb="133" eb="134">
      <t>トド</t>
    </rPh>
    <rPh sb="139" eb="141">
      <t>デンサン</t>
    </rPh>
    <rPh sb="141" eb="143">
      <t>ホウコク</t>
    </rPh>
    <rPh sb="144" eb="145">
      <t>オコナ</t>
    </rPh>
    <rPh sb="147" eb="149">
      <t>バアイ</t>
    </rPh>
    <phoneticPr fontId="1"/>
  </si>
  <si>
    <t>提出期限</t>
    <rPh sb="0" eb="2">
      <t>テイシュツ</t>
    </rPh>
    <rPh sb="2" eb="4">
      <t>キゲン</t>
    </rPh>
    <phoneticPr fontId="1"/>
  </si>
  <si>
    <t>提出書類</t>
    <rPh sb="0" eb="2">
      <t>テイシュツ</t>
    </rPh>
    <rPh sb="2" eb="4">
      <t>ショルイ</t>
    </rPh>
    <phoneticPr fontId="1"/>
  </si>
  <si>
    <t>※</t>
    <phoneticPr fontId="1"/>
  </si>
  <si>
    <t>(1)</t>
    <phoneticPr fontId="1"/>
  </si>
  <si>
    <t>(2)</t>
    <phoneticPr fontId="1"/>
  </si>
  <si>
    <t>　なお，児童手当法第12条に規定する未支払の児童手当等を支払った場合も本欄に計上してください。</t>
    <rPh sb="4" eb="6">
      <t>ジドウ</t>
    </rPh>
    <rPh sb="6" eb="9">
      <t>テアテホウ</t>
    </rPh>
    <rPh sb="9" eb="10">
      <t>ダイ</t>
    </rPh>
    <rPh sb="12" eb="13">
      <t>ジョウ</t>
    </rPh>
    <rPh sb="14" eb="16">
      <t>キテイ</t>
    </rPh>
    <rPh sb="18" eb="19">
      <t>ミ</t>
    </rPh>
    <rPh sb="19" eb="21">
      <t>シハラ</t>
    </rPh>
    <rPh sb="22" eb="24">
      <t>ジドウ</t>
    </rPh>
    <rPh sb="24" eb="26">
      <t>テアテ</t>
    </rPh>
    <rPh sb="26" eb="27">
      <t>トウ</t>
    </rPh>
    <rPh sb="28" eb="30">
      <t>シハラ</t>
    </rPh>
    <rPh sb="32" eb="34">
      <t>バアイ</t>
    </rPh>
    <rPh sb="35" eb="37">
      <t>ホンラン</t>
    </rPh>
    <rPh sb="38" eb="40">
      <t>ケイジョウ</t>
    </rPh>
    <phoneticPr fontId="1"/>
  </si>
  <si>
    <t>(3)</t>
    <phoneticPr fontId="1"/>
  </si>
  <si>
    <t>(4)</t>
    <phoneticPr fontId="1"/>
  </si>
  <si>
    <t>(5)</t>
    <phoneticPr fontId="1"/>
  </si>
  <si>
    <t>(6)</t>
    <phoneticPr fontId="1"/>
  </si>
  <si>
    <t>(7)</t>
    <phoneticPr fontId="1"/>
  </si>
  <si>
    <t>(8)</t>
    <phoneticPr fontId="1"/>
  </si>
  <si>
    <t>(9)</t>
    <phoneticPr fontId="1"/>
  </si>
  <si>
    <t>29年2月対応版に修正</t>
    <rPh sb="2" eb="3">
      <t>ネン</t>
    </rPh>
    <rPh sb="4" eb="5">
      <t>ガツ</t>
    </rPh>
    <rPh sb="5" eb="7">
      <t>タイオウ</t>
    </rPh>
    <rPh sb="7" eb="8">
      <t>バン</t>
    </rPh>
    <rPh sb="9" eb="11">
      <t>シュウセイ</t>
    </rPh>
    <phoneticPr fontId="1"/>
  </si>
  <si>
    <t>30年2月対応版に修正</t>
    <rPh sb="2" eb="3">
      <t>ネン</t>
    </rPh>
    <rPh sb="4" eb="5">
      <t>ガツ</t>
    </rPh>
    <rPh sb="5" eb="7">
      <t>タイオウ</t>
    </rPh>
    <rPh sb="7" eb="8">
      <t>バン</t>
    </rPh>
    <rPh sb="9" eb="11">
      <t>シュウセイ</t>
    </rPh>
    <phoneticPr fontId="1"/>
  </si>
  <si>
    <t>・平成29年3月から平成30年2月末において支払った児童手当及び特例給付の額について，各年齢区分ごとに「支払の基礎となった延べ児童数×支給月額」を記入してください。（本年2月末現在の対象児童の年齢区分別で記入するのではありません。）
（本調査で対象となる支払額は，基本的にH29.2月分からH30.1月分の児童手当・特例給付になります。）
・また，県から給与が支給されない市立高校，市町村教委等への異動者の4月に支給された前年度2,3月分の児童手当・特例給付についても計上してください。
※１欄は支給月額15,000円の倍数，※２欄は支給月額10,000円の倍数となるはずですので，確認してください。</t>
    <rPh sb="1" eb="3">
      <t>ヘイセイ</t>
    </rPh>
    <rPh sb="5" eb="6">
      <t>ネン</t>
    </rPh>
    <rPh sb="7" eb="8">
      <t>ガツ</t>
    </rPh>
    <rPh sb="10" eb="12">
      <t>ヘイセイ</t>
    </rPh>
    <rPh sb="14" eb="15">
      <t>ネン</t>
    </rPh>
    <rPh sb="16" eb="18">
      <t>ガツマツ</t>
    </rPh>
    <rPh sb="22" eb="24">
      <t>シハラ</t>
    </rPh>
    <rPh sb="26" eb="28">
      <t>ジドウ</t>
    </rPh>
    <rPh sb="28" eb="30">
      <t>テアテ</t>
    </rPh>
    <rPh sb="30" eb="31">
      <t>オヨ</t>
    </rPh>
    <rPh sb="32" eb="34">
      <t>トクレイ</t>
    </rPh>
    <rPh sb="34" eb="36">
      <t>キュウフ</t>
    </rPh>
    <rPh sb="37" eb="38">
      <t>ガク</t>
    </rPh>
    <rPh sb="43" eb="44">
      <t>カク</t>
    </rPh>
    <rPh sb="44" eb="46">
      <t>ネンレイ</t>
    </rPh>
    <rPh sb="46" eb="48">
      <t>クブン</t>
    </rPh>
    <rPh sb="52" eb="54">
      <t>シハラ</t>
    </rPh>
    <rPh sb="55" eb="57">
      <t>キソ</t>
    </rPh>
    <rPh sb="61" eb="62">
      <t>ノ</t>
    </rPh>
    <rPh sb="63" eb="66">
      <t>ジドウスウ</t>
    </rPh>
    <rPh sb="67" eb="69">
      <t>シキュウ</t>
    </rPh>
    <rPh sb="69" eb="71">
      <t>ゲツガク</t>
    </rPh>
    <rPh sb="73" eb="75">
      <t>キニュウ</t>
    </rPh>
    <rPh sb="83" eb="85">
      <t>ホンネン</t>
    </rPh>
    <rPh sb="86" eb="88">
      <t>ガツマツ</t>
    </rPh>
    <rPh sb="88" eb="90">
      <t>ゲンザイ</t>
    </rPh>
    <rPh sb="91" eb="93">
      <t>タイショウ</t>
    </rPh>
    <rPh sb="93" eb="95">
      <t>ジドウ</t>
    </rPh>
    <rPh sb="96" eb="98">
      <t>ネンレイ</t>
    </rPh>
    <rPh sb="98" eb="100">
      <t>クブン</t>
    </rPh>
    <rPh sb="100" eb="101">
      <t>ベツ</t>
    </rPh>
    <rPh sb="102" eb="104">
      <t>キニュウ</t>
    </rPh>
    <rPh sb="118" eb="119">
      <t>ホン</t>
    </rPh>
    <rPh sb="119" eb="121">
      <t>チョウサ</t>
    </rPh>
    <rPh sb="122" eb="124">
      <t>タイショウ</t>
    </rPh>
    <rPh sb="127" eb="129">
      <t>シハライ</t>
    </rPh>
    <rPh sb="129" eb="130">
      <t>ガク</t>
    </rPh>
    <rPh sb="132" eb="135">
      <t>キホンテキ</t>
    </rPh>
    <rPh sb="141" eb="143">
      <t>ガツブン</t>
    </rPh>
    <rPh sb="150" eb="152">
      <t>ガツブン</t>
    </rPh>
    <rPh sb="153" eb="155">
      <t>ジドウ</t>
    </rPh>
    <rPh sb="155" eb="157">
      <t>テアテ</t>
    </rPh>
    <rPh sb="158" eb="160">
      <t>トクレイ</t>
    </rPh>
    <rPh sb="160" eb="162">
      <t>キュウフ</t>
    </rPh>
    <rPh sb="174" eb="175">
      <t>ケン</t>
    </rPh>
    <rPh sb="177" eb="179">
      <t>キュウヨ</t>
    </rPh>
    <rPh sb="180" eb="182">
      <t>シキュウ</t>
    </rPh>
    <rPh sb="186" eb="188">
      <t>シリツ</t>
    </rPh>
    <rPh sb="188" eb="190">
      <t>コウコウ</t>
    </rPh>
    <rPh sb="191" eb="194">
      <t>シチョウソン</t>
    </rPh>
    <rPh sb="194" eb="196">
      <t>キョウイ</t>
    </rPh>
    <rPh sb="196" eb="197">
      <t>トウ</t>
    </rPh>
    <rPh sb="199" eb="202">
      <t>イドウシャ</t>
    </rPh>
    <phoneticPr fontId="1"/>
  </si>
  <si>
    <t>平成30年2月末現在の実数（延べ数ではありません）を記入してください。</t>
    <rPh sb="0" eb="2">
      <t>ヘイセイ</t>
    </rPh>
    <rPh sb="4" eb="5">
      <t>ネン</t>
    </rPh>
    <rPh sb="6" eb="8">
      <t>ガツマツ</t>
    </rPh>
    <rPh sb="8" eb="10">
      <t>ゲンザイ</t>
    </rPh>
    <rPh sb="11" eb="13">
      <t>ジッスウ</t>
    </rPh>
    <rPh sb="14" eb="15">
      <t>ノ</t>
    </rPh>
    <rPh sb="16" eb="17">
      <t>スウ</t>
    </rPh>
    <rPh sb="26" eb="28">
      <t>キニュウ</t>
    </rPh>
    <phoneticPr fontId="1"/>
  </si>
  <si>
    <t>鹿教教第577号</t>
    <rPh sb="0" eb="1">
      <t>シカ</t>
    </rPh>
    <rPh sb="1" eb="2">
      <t>キョウ</t>
    </rPh>
    <rPh sb="2" eb="3">
      <t>キョウ</t>
    </rPh>
    <rPh sb="3" eb="4">
      <t>ダイ</t>
    </rPh>
    <rPh sb="7" eb="8">
      <t>ゴウ</t>
    </rPh>
    <phoneticPr fontId="1"/>
  </si>
  <si>
    <t>平成30年1月29日</t>
    <rPh sb="0" eb="2">
      <t>ヘイセイ</t>
    </rPh>
    <rPh sb="4" eb="5">
      <t>ネン</t>
    </rPh>
    <rPh sb="6" eb="7">
      <t>ガツ</t>
    </rPh>
    <rPh sb="9" eb="10">
      <t>ニチ</t>
    </rPh>
    <phoneticPr fontId="1"/>
  </si>
  <si>
    <t>平成29年度児童手当・特例給付支給状況報告（地方公務員分）について（依頼）</t>
    <rPh sb="0" eb="2">
      <t>ヘイセイ</t>
    </rPh>
    <rPh sb="4" eb="6">
      <t>ネンド</t>
    </rPh>
    <rPh sb="6" eb="8">
      <t>ジドウ</t>
    </rPh>
    <rPh sb="8" eb="10">
      <t>テアテ</t>
    </rPh>
    <rPh sb="11" eb="13">
      <t>トクレイ</t>
    </rPh>
    <rPh sb="13" eb="15">
      <t>キュウフ</t>
    </rPh>
    <rPh sb="15" eb="17">
      <t>シキュウ</t>
    </rPh>
    <rPh sb="17" eb="19">
      <t>ジョウキョウ</t>
    </rPh>
    <rPh sb="19" eb="21">
      <t>ホウコク</t>
    </rPh>
    <rPh sb="22" eb="24">
      <t>チホウ</t>
    </rPh>
    <rPh sb="24" eb="27">
      <t>コウムイン</t>
    </rPh>
    <rPh sb="27" eb="28">
      <t>フン</t>
    </rPh>
    <rPh sb="34" eb="36">
      <t>イライ</t>
    </rPh>
    <phoneticPr fontId="1"/>
  </si>
  <si>
    <t>　このことについて，児童手当法第29条第１項の規定により，児童手当等の認定を行う者は，平成29年3月から平成30年2月までの間における児童手当等の認定及び支給の状況を内閣総理大臣に報告することとなっております。</t>
    <rPh sb="10" eb="12">
      <t>ジドウ</t>
    </rPh>
    <rPh sb="12" eb="14">
      <t>テアテ</t>
    </rPh>
    <rPh sb="14" eb="15">
      <t>ホウ</t>
    </rPh>
    <rPh sb="15" eb="16">
      <t>ダイ</t>
    </rPh>
    <rPh sb="18" eb="20">
      <t>ジョウダイ</t>
    </rPh>
    <rPh sb="21" eb="22">
      <t>コウ</t>
    </rPh>
    <rPh sb="23" eb="25">
      <t>キテイ</t>
    </rPh>
    <rPh sb="29" eb="31">
      <t>ジドウ</t>
    </rPh>
    <rPh sb="31" eb="33">
      <t>テアテ</t>
    </rPh>
    <rPh sb="33" eb="34">
      <t>トウ</t>
    </rPh>
    <rPh sb="35" eb="37">
      <t>ニンテイ</t>
    </rPh>
    <rPh sb="38" eb="39">
      <t>オコナ</t>
    </rPh>
    <rPh sb="40" eb="41">
      <t>モノ</t>
    </rPh>
    <rPh sb="43" eb="45">
      <t>ヘイセイ</t>
    </rPh>
    <rPh sb="47" eb="48">
      <t>ネン</t>
    </rPh>
    <rPh sb="49" eb="50">
      <t>ガツ</t>
    </rPh>
    <rPh sb="52" eb="54">
      <t>ヘイセイ</t>
    </rPh>
    <rPh sb="56" eb="57">
      <t>ネン</t>
    </rPh>
    <rPh sb="58" eb="59">
      <t>ガツ</t>
    </rPh>
    <rPh sb="62" eb="63">
      <t>アイダ</t>
    </rPh>
    <rPh sb="67" eb="69">
      <t>ジドウ</t>
    </rPh>
    <rPh sb="69" eb="71">
      <t>テアテ</t>
    </rPh>
    <rPh sb="71" eb="72">
      <t>トウ</t>
    </rPh>
    <rPh sb="73" eb="75">
      <t>ニンテイ</t>
    </rPh>
    <rPh sb="75" eb="76">
      <t>オヨ</t>
    </rPh>
    <rPh sb="77" eb="79">
      <t>シキュウ</t>
    </rPh>
    <rPh sb="80" eb="82">
      <t>ジョウキョウ</t>
    </rPh>
    <rPh sb="83" eb="85">
      <t>ナイカク</t>
    </rPh>
    <rPh sb="85" eb="87">
      <t>ソウリ</t>
    </rPh>
    <rPh sb="87" eb="89">
      <t>ダイジン</t>
    </rPh>
    <rPh sb="90" eb="92">
      <t>ホウコク</t>
    </rPh>
    <phoneticPr fontId="1"/>
  </si>
  <si>
    <t>　ついては，貴管内の各小・中・義務教育学校に依頼・集計の上，下記により各教育事務所長へ提出してくださるようお願いします。</t>
    <rPh sb="6" eb="7">
      <t>キ</t>
    </rPh>
    <rPh sb="7" eb="8">
      <t>カン</t>
    </rPh>
    <rPh sb="8" eb="9">
      <t>ナイ</t>
    </rPh>
    <rPh sb="10" eb="11">
      <t>カク</t>
    </rPh>
    <rPh sb="11" eb="12">
      <t>ショウ</t>
    </rPh>
    <rPh sb="13" eb="14">
      <t>チュウ</t>
    </rPh>
    <rPh sb="15" eb="17">
      <t>ギム</t>
    </rPh>
    <rPh sb="17" eb="19">
      <t>キョウイク</t>
    </rPh>
    <rPh sb="19" eb="21">
      <t>ガッコウ</t>
    </rPh>
    <rPh sb="22" eb="24">
      <t>イライ</t>
    </rPh>
    <rPh sb="25" eb="27">
      <t>シュウケイ</t>
    </rPh>
    <rPh sb="28" eb="29">
      <t>ウエ</t>
    </rPh>
    <rPh sb="30" eb="32">
      <t>カキ</t>
    </rPh>
    <rPh sb="35" eb="36">
      <t>カク</t>
    </rPh>
    <rPh sb="36" eb="38">
      <t>キョウイク</t>
    </rPh>
    <rPh sb="38" eb="40">
      <t>ジム</t>
    </rPh>
    <rPh sb="40" eb="42">
      <t>ショチョウ</t>
    </rPh>
    <rPh sb="43" eb="45">
      <t>テイシュツ</t>
    </rPh>
    <rPh sb="54" eb="55">
      <t>ネガ</t>
    </rPh>
    <phoneticPr fontId="1"/>
  </si>
  <si>
    <t>平成30年3月2日（金）</t>
    <rPh sb="0" eb="2">
      <t>ヘイセイ</t>
    </rPh>
    <rPh sb="4" eb="5">
      <t>ネン</t>
    </rPh>
    <rPh sb="6" eb="7">
      <t>ガツ</t>
    </rPh>
    <rPh sb="8" eb="9">
      <t>ニチ</t>
    </rPh>
    <rPh sb="10" eb="11">
      <t>キン</t>
    </rPh>
    <phoneticPr fontId="1"/>
  </si>
  <si>
    <t>ファイル名：「別紙様式（小中義務教育学校用）.xlsx」及び「別紙様式（市町村集計用.xlsx）」</t>
    <rPh sb="4" eb="5">
      <t>ナ</t>
    </rPh>
    <rPh sb="7" eb="9">
      <t>ベッシ</t>
    </rPh>
    <rPh sb="9" eb="11">
      <t>ヨウシキ</t>
    </rPh>
    <rPh sb="12" eb="13">
      <t>ショウ</t>
    </rPh>
    <rPh sb="13" eb="14">
      <t>チュウ</t>
    </rPh>
    <rPh sb="14" eb="16">
      <t>ギム</t>
    </rPh>
    <rPh sb="16" eb="18">
      <t>キョウイク</t>
    </rPh>
    <rPh sb="18" eb="20">
      <t>ガッコウ</t>
    </rPh>
    <rPh sb="20" eb="21">
      <t>ヨウ</t>
    </rPh>
    <rPh sb="28" eb="29">
      <t>オヨ</t>
    </rPh>
    <rPh sb="31" eb="33">
      <t>ベッシ</t>
    </rPh>
    <rPh sb="33" eb="35">
      <t>ヨウシキ</t>
    </rPh>
    <rPh sb="36" eb="39">
      <t>シチョウソン</t>
    </rPh>
    <rPh sb="39" eb="41">
      <t>シュウケイ</t>
    </rPh>
    <rPh sb="41" eb="42">
      <t>ヨウ</t>
    </rPh>
    <phoneticPr fontId="1"/>
  </si>
  <si>
    <t>　各小・中・義務教育学校作成分も併せて提出してください。</t>
    <rPh sb="1" eb="2">
      <t>カク</t>
    </rPh>
    <rPh sb="2" eb="3">
      <t>ショウ</t>
    </rPh>
    <rPh sb="4" eb="5">
      <t>チュウ</t>
    </rPh>
    <rPh sb="6" eb="8">
      <t>ギム</t>
    </rPh>
    <rPh sb="8" eb="10">
      <t>キョウイク</t>
    </rPh>
    <rPh sb="10" eb="12">
      <t>ガッコウ</t>
    </rPh>
    <rPh sb="12" eb="14">
      <t>サクセイ</t>
    </rPh>
    <rPh sb="14" eb="15">
      <t>フン</t>
    </rPh>
    <rPh sb="16" eb="17">
      <t>アワ</t>
    </rPh>
    <rPh sb="19" eb="21">
      <t>テイシュツ</t>
    </rPh>
    <phoneticPr fontId="1"/>
  </si>
  <si>
    <t>　なお，市町村集計分については，エクセルファイルを電子メールで提出してください。（各小・中・義務教育学校作成分については，紙媒体での提出でも構いません。）。</t>
    <rPh sb="4" eb="7">
      <t>シチョウソン</t>
    </rPh>
    <rPh sb="7" eb="9">
      <t>シュウケイ</t>
    </rPh>
    <rPh sb="9" eb="10">
      <t>フン</t>
    </rPh>
    <rPh sb="25" eb="27">
      <t>デンシ</t>
    </rPh>
    <rPh sb="31" eb="33">
      <t>テイシュツ</t>
    </rPh>
    <rPh sb="41" eb="42">
      <t>カク</t>
    </rPh>
    <rPh sb="42" eb="43">
      <t>ショウ</t>
    </rPh>
    <rPh sb="44" eb="45">
      <t>チュウ</t>
    </rPh>
    <rPh sb="46" eb="48">
      <t>ギム</t>
    </rPh>
    <rPh sb="48" eb="50">
      <t>キョウイク</t>
    </rPh>
    <rPh sb="50" eb="52">
      <t>ガッコウ</t>
    </rPh>
    <rPh sb="52" eb="54">
      <t>サクセイ</t>
    </rPh>
    <rPh sb="54" eb="55">
      <t>ブン</t>
    </rPh>
    <rPh sb="61" eb="62">
      <t>カミ</t>
    </rPh>
    <rPh sb="62" eb="64">
      <t>バイタイ</t>
    </rPh>
    <rPh sb="66" eb="68">
      <t>テイシュツ</t>
    </rPh>
    <rPh sb="70" eb="71">
      <t>カマ</t>
    </rPh>
    <phoneticPr fontId="1"/>
  </si>
  <si>
    <t>　児童手当等の支給状況報告に当たっては，別添「別紙様式の記入上の注意事項」を参照してください。</t>
    <rPh sb="1" eb="3">
      <t>ジドウ</t>
    </rPh>
    <rPh sb="3" eb="5">
      <t>テアテ</t>
    </rPh>
    <rPh sb="5" eb="6">
      <t>トウ</t>
    </rPh>
    <rPh sb="7" eb="9">
      <t>シキュウ</t>
    </rPh>
    <rPh sb="9" eb="11">
      <t>ジョウキョウ</t>
    </rPh>
    <rPh sb="11" eb="13">
      <t>ホウコク</t>
    </rPh>
    <rPh sb="14" eb="15">
      <t>ア</t>
    </rPh>
    <rPh sb="20" eb="22">
      <t>ベッテン</t>
    </rPh>
    <rPh sb="23" eb="25">
      <t>ベッシ</t>
    </rPh>
    <rPh sb="25" eb="27">
      <t>ヨウシキ</t>
    </rPh>
    <rPh sb="28" eb="30">
      <t>キニュウ</t>
    </rPh>
    <rPh sb="30" eb="31">
      <t>ジョウ</t>
    </rPh>
    <rPh sb="32" eb="34">
      <t>チュウイ</t>
    </rPh>
    <rPh sb="34" eb="36">
      <t>ジコウ</t>
    </rPh>
    <rPh sb="38" eb="40">
      <t>サンショウ</t>
    </rPh>
    <phoneticPr fontId="1"/>
  </si>
  <si>
    <t>　また，第2表については，平成29年3月から平成30年2月までの間，支払期月（6月・10月・2月）に支払った児童手当等及び随時払いで支払った児童手当等の金額を記入してください。</t>
    <rPh sb="4" eb="5">
      <t>ダイ</t>
    </rPh>
    <rPh sb="6" eb="7">
      <t>ヒョウ</t>
    </rPh>
    <rPh sb="13" eb="15">
      <t>ヘイセイ</t>
    </rPh>
    <rPh sb="17" eb="18">
      <t>ネン</t>
    </rPh>
    <rPh sb="19" eb="20">
      <t>ガツ</t>
    </rPh>
    <rPh sb="22" eb="24">
      <t>ヘイセイ</t>
    </rPh>
    <rPh sb="26" eb="27">
      <t>ネン</t>
    </rPh>
    <rPh sb="28" eb="29">
      <t>ガツ</t>
    </rPh>
    <rPh sb="32" eb="33">
      <t>アイダ</t>
    </rPh>
    <rPh sb="34" eb="36">
      <t>シハラ</t>
    </rPh>
    <rPh sb="36" eb="38">
      <t>キゲツ</t>
    </rPh>
    <rPh sb="40" eb="41">
      <t>ガツ</t>
    </rPh>
    <rPh sb="44" eb="45">
      <t>ガツ</t>
    </rPh>
    <rPh sb="47" eb="48">
      <t>ガツ</t>
    </rPh>
    <rPh sb="50" eb="52">
      <t>シハラ</t>
    </rPh>
    <rPh sb="54" eb="56">
      <t>ジドウ</t>
    </rPh>
    <rPh sb="56" eb="58">
      <t>テアテ</t>
    </rPh>
    <rPh sb="58" eb="59">
      <t>トウ</t>
    </rPh>
    <rPh sb="59" eb="60">
      <t>オヨ</t>
    </rPh>
    <rPh sb="61" eb="63">
      <t>ズイジ</t>
    </rPh>
    <rPh sb="63" eb="64">
      <t>ハラ</t>
    </rPh>
    <rPh sb="66" eb="68">
      <t>シハラ</t>
    </rPh>
    <rPh sb="70" eb="72">
      <t>ジドウ</t>
    </rPh>
    <rPh sb="72" eb="74">
      <t>テアテ</t>
    </rPh>
    <rPh sb="74" eb="75">
      <t>トウ</t>
    </rPh>
    <rPh sb="76" eb="78">
      <t>キンガク</t>
    </rPh>
    <rPh sb="79" eb="81">
      <t>キニュウ</t>
    </rPh>
    <phoneticPr fontId="1"/>
  </si>
  <si>
    <t>　「前年2月末現在全体（１）」の欄には，前年度分報告の「本年2月末現在全体（２）」の欄に記入された数を転記するので記入不要。</t>
    <rPh sb="2" eb="4">
      <t>ゼンネン</t>
    </rPh>
    <rPh sb="5" eb="7">
      <t>ガツマツ</t>
    </rPh>
    <rPh sb="7" eb="9">
      <t>ゲンザイ</t>
    </rPh>
    <rPh sb="9" eb="11">
      <t>ゼンタイ</t>
    </rPh>
    <rPh sb="16" eb="17">
      <t>ラン</t>
    </rPh>
    <rPh sb="20" eb="23">
      <t>ゼンネンド</t>
    </rPh>
    <rPh sb="23" eb="24">
      <t>フン</t>
    </rPh>
    <rPh sb="24" eb="26">
      <t>ホウコク</t>
    </rPh>
    <rPh sb="28" eb="30">
      <t>ホンネン</t>
    </rPh>
    <rPh sb="31" eb="33">
      <t>ガツマツ</t>
    </rPh>
    <rPh sb="33" eb="35">
      <t>ゲンザイ</t>
    </rPh>
    <rPh sb="35" eb="37">
      <t>ゼンタイ</t>
    </rPh>
    <rPh sb="42" eb="43">
      <t>ラン</t>
    </rPh>
    <rPh sb="44" eb="46">
      <t>キニュウ</t>
    </rPh>
    <rPh sb="49" eb="50">
      <t>スウ</t>
    </rPh>
    <rPh sb="51" eb="53">
      <t>テンキ</t>
    </rPh>
    <rPh sb="57" eb="59">
      <t>キニュウ</t>
    </rPh>
    <rPh sb="59" eb="61">
      <t>フヨウ</t>
    </rPh>
    <phoneticPr fontId="1"/>
  </si>
  <si>
    <t>　「（２）のうち留学等により国外に居住する支給対象児童がいる受給者及び当該児童数（３）」の欄には，児童手当法第3条第1項に規定する「留学その他内閣府令で定める理由により日本国内に住所を有しない者」を養育している者の数及び児童数を記入すること。</t>
    <rPh sb="8" eb="10">
      <t>リュウガク</t>
    </rPh>
    <rPh sb="10" eb="11">
      <t>トウ</t>
    </rPh>
    <rPh sb="14" eb="16">
      <t>コクガイ</t>
    </rPh>
    <rPh sb="17" eb="19">
      <t>キョジュウ</t>
    </rPh>
    <rPh sb="21" eb="23">
      <t>シキュウ</t>
    </rPh>
    <rPh sb="23" eb="25">
      <t>タイショウ</t>
    </rPh>
    <rPh sb="25" eb="27">
      <t>ジドウ</t>
    </rPh>
    <rPh sb="30" eb="33">
      <t>ジュキュウシャ</t>
    </rPh>
    <rPh sb="33" eb="34">
      <t>オヨ</t>
    </rPh>
    <rPh sb="35" eb="37">
      <t>トウガイ</t>
    </rPh>
    <rPh sb="37" eb="39">
      <t>ジドウ</t>
    </rPh>
    <rPh sb="39" eb="40">
      <t>スウ</t>
    </rPh>
    <rPh sb="45" eb="46">
      <t>ラン</t>
    </rPh>
    <rPh sb="49" eb="51">
      <t>ジドウ</t>
    </rPh>
    <rPh sb="51" eb="53">
      <t>テアテ</t>
    </rPh>
    <rPh sb="53" eb="54">
      <t>ホウ</t>
    </rPh>
    <rPh sb="54" eb="55">
      <t>ダイ</t>
    </rPh>
    <rPh sb="56" eb="58">
      <t>ジョウダイ</t>
    </rPh>
    <rPh sb="59" eb="60">
      <t>コウ</t>
    </rPh>
    <rPh sb="61" eb="63">
      <t>キテイ</t>
    </rPh>
    <rPh sb="66" eb="68">
      <t>リュウガク</t>
    </rPh>
    <rPh sb="70" eb="71">
      <t>タ</t>
    </rPh>
    <rPh sb="71" eb="73">
      <t>ナイカク</t>
    </rPh>
    <rPh sb="73" eb="74">
      <t>フ</t>
    </rPh>
    <rPh sb="74" eb="75">
      <t>レイ</t>
    </rPh>
    <rPh sb="76" eb="77">
      <t>サダ</t>
    </rPh>
    <rPh sb="79" eb="81">
      <t>リユウ</t>
    </rPh>
    <rPh sb="84" eb="86">
      <t>ニホン</t>
    </rPh>
    <rPh sb="86" eb="88">
      <t>コクナイ</t>
    </rPh>
    <rPh sb="89" eb="91">
      <t>ジュウショ</t>
    </rPh>
    <rPh sb="92" eb="93">
      <t>ユウ</t>
    </rPh>
    <rPh sb="96" eb="97">
      <t>モノ</t>
    </rPh>
    <rPh sb="99" eb="101">
      <t>ヨウイク</t>
    </rPh>
    <rPh sb="105" eb="106">
      <t>モノ</t>
    </rPh>
    <rPh sb="107" eb="108">
      <t>スウ</t>
    </rPh>
    <rPh sb="108" eb="109">
      <t>オヨ</t>
    </rPh>
    <rPh sb="110" eb="113">
      <t>ジドウスウ</t>
    </rPh>
    <rPh sb="114" eb="116">
      <t>キニュウ</t>
    </rPh>
    <phoneticPr fontId="1"/>
  </si>
</sst>
</file>

<file path=xl/styles.xml><?xml version="1.0" encoding="utf-8"?>
<styleSheet xmlns="http://schemas.openxmlformats.org/spreadsheetml/2006/main">
  <numFmts count="1">
    <numFmt numFmtId="176" formatCode="#,##0_);[Red]\(#,##0\)"/>
  </numFmts>
  <fonts count="33">
    <font>
      <sz val="10"/>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1"/>
      <color theme="1"/>
      <name val="ＭＳ Ｐゴシック"/>
      <family val="2"/>
      <charset val="128"/>
      <scheme val="minor"/>
    </font>
    <font>
      <sz val="16"/>
      <color theme="1"/>
      <name val="ＭＳ 明朝"/>
      <family val="1"/>
      <charset val="128"/>
    </font>
    <font>
      <sz val="12"/>
      <color theme="1"/>
      <name val="ＭＳ 明朝"/>
      <family val="1"/>
      <charset val="128"/>
    </font>
    <font>
      <b/>
      <sz val="18"/>
      <color theme="1"/>
      <name val="ＭＳ 明朝"/>
      <family val="1"/>
      <charset val="128"/>
    </font>
    <font>
      <b/>
      <sz val="14"/>
      <color theme="1"/>
      <name val="ＭＳ 明朝"/>
      <family val="1"/>
      <charset val="128"/>
    </font>
    <font>
      <sz val="14"/>
      <color theme="1"/>
      <name val="ＭＳ 明朝"/>
      <family val="1"/>
      <charset val="128"/>
    </font>
    <font>
      <sz val="8"/>
      <color theme="1"/>
      <name val="ＭＳ 明朝"/>
      <family val="1"/>
      <charset val="128"/>
    </font>
    <font>
      <b/>
      <sz val="14"/>
      <color rgb="FFFF0000"/>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b/>
      <sz val="12"/>
      <color rgb="FFFF0000"/>
      <name val="ＭＳ Ｐゴシック"/>
      <family val="3"/>
      <charset val="128"/>
      <scheme val="minor"/>
    </font>
    <font>
      <sz val="10"/>
      <color rgb="FF00B0F0"/>
      <name val="ＭＳ Ｐゴシック"/>
      <family val="2"/>
      <charset val="128"/>
      <scheme val="minor"/>
    </font>
    <font>
      <sz val="9"/>
      <color indexed="81"/>
      <name val="ＭＳ Ｐゴシック"/>
      <family val="3"/>
      <charset val="128"/>
    </font>
    <font>
      <sz val="11"/>
      <color theme="1"/>
      <name val="ＭＳ Ｐゴシック"/>
      <family val="3"/>
      <charset val="128"/>
      <scheme val="minor"/>
    </font>
    <font>
      <sz val="12"/>
      <color indexed="8"/>
      <name val="ＭＳ 明朝"/>
      <family val="1"/>
      <charset val="128"/>
    </font>
    <font>
      <sz val="6"/>
      <name val="ＭＳ Ｐゴシック"/>
      <family val="3"/>
      <charset val="128"/>
    </font>
    <font>
      <b/>
      <sz val="14"/>
      <color indexed="8"/>
      <name val="ＭＳ 明朝"/>
      <family val="1"/>
      <charset val="128"/>
    </font>
    <font>
      <sz val="8"/>
      <color indexed="8"/>
      <name val="ＭＳ 明朝"/>
      <family val="1"/>
      <charset val="128"/>
    </font>
    <font>
      <b/>
      <sz val="11"/>
      <color rgb="FF00B0F0"/>
      <name val="ＭＳ Ｐゴシック"/>
      <family val="3"/>
      <charset val="128"/>
      <scheme val="minor"/>
    </font>
    <font>
      <b/>
      <sz val="10"/>
      <color rgb="FF00B0F0"/>
      <name val="ＭＳ Ｐゴシック"/>
      <family val="3"/>
      <charset val="128"/>
      <scheme val="minor"/>
    </font>
    <font>
      <b/>
      <sz val="11"/>
      <color rgb="FFFF0000"/>
      <name val="ＭＳ Ｐゴシック"/>
      <family val="3"/>
      <charset val="128"/>
      <scheme val="minor"/>
    </font>
    <font>
      <b/>
      <sz val="10"/>
      <color rgb="FFFF0000"/>
      <name val="ＭＳ Ｐゴシック"/>
      <family val="3"/>
      <charset val="128"/>
      <scheme val="minor"/>
    </font>
    <font>
      <sz val="8"/>
      <color theme="1"/>
      <name val="ＭＳ Ｐゴシック"/>
      <family val="2"/>
      <charset val="128"/>
      <scheme val="minor"/>
    </font>
    <font>
      <sz val="10"/>
      <color rgb="FFFF0000"/>
      <name val="ＭＳ Ｐゴシック"/>
      <family val="2"/>
      <charset val="128"/>
      <scheme val="minor"/>
    </font>
    <font>
      <b/>
      <sz val="18"/>
      <color rgb="FFFF0000"/>
      <name val="ＭＳ 明朝"/>
      <family val="1"/>
      <charset val="128"/>
    </font>
    <font>
      <sz val="9"/>
      <color theme="1"/>
      <name val="ＭＳ Ｐゴシック"/>
      <family val="2"/>
      <charset val="128"/>
      <scheme val="minor"/>
    </font>
    <font>
      <sz val="9"/>
      <color theme="1"/>
      <name val="ＭＳ Ｐゴシック"/>
      <family val="3"/>
      <charset val="128"/>
      <scheme val="minor"/>
    </font>
    <font>
      <sz val="12"/>
      <color theme="1"/>
      <name val="ＭＳ Ｐゴシック"/>
      <family val="2"/>
      <charset val="128"/>
      <scheme val="minor"/>
    </font>
    <font>
      <b/>
      <u/>
      <sz val="11"/>
      <color rgb="FF0070C0"/>
      <name val="ＭＳ Ｐ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5" tint="0.79998168889431442"/>
        <bgColor indexed="64"/>
      </patternFill>
    </fill>
  </fills>
  <borders count="1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medium">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dotted">
        <color indexed="64"/>
      </bottom>
      <diagonal style="thin">
        <color indexed="64"/>
      </diagonal>
    </border>
    <border>
      <left style="thin">
        <color indexed="64"/>
      </left>
      <right style="medium">
        <color indexed="64"/>
      </right>
      <top style="thin">
        <color indexed="64"/>
      </top>
      <bottom/>
      <diagonal/>
    </border>
    <border>
      <left style="dotted">
        <color indexed="64"/>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double">
        <color indexed="64"/>
      </top>
      <bottom style="medium">
        <color indexed="64"/>
      </bottom>
      <diagonal style="thin">
        <color indexed="64"/>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top style="thin">
        <color indexed="64"/>
      </top>
      <bottom/>
      <diagonal/>
    </border>
    <border>
      <left style="double">
        <color indexed="64"/>
      </left>
      <right style="medium">
        <color indexed="64"/>
      </right>
      <top style="thin">
        <color indexed="64"/>
      </top>
      <bottom style="dotted">
        <color indexed="64"/>
      </bottom>
      <diagonal/>
    </border>
    <border>
      <left style="dotted">
        <color indexed="64"/>
      </left>
      <right/>
      <top style="dotted">
        <color indexed="64"/>
      </top>
      <bottom style="thin">
        <color indexed="64"/>
      </bottom>
      <diagonal/>
    </border>
    <border>
      <left style="double">
        <color indexed="64"/>
      </left>
      <right style="medium">
        <color indexed="64"/>
      </right>
      <top style="dotted">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style="dotted">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dotted">
        <color indexed="64"/>
      </bottom>
      <diagonal/>
    </border>
    <border>
      <left/>
      <right style="dotted">
        <color indexed="64"/>
      </right>
      <top style="medium">
        <color indexed="64"/>
      </top>
      <bottom style="thin">
        <color indexed="64"/>
      </bottom>
      <diagonal/>
    </border>
    <border diagonalUp="1">
      <left style="thin">
        <color indexed="64"/>
      </left>
      <right style="medium">
        <color indexed="64"/>
      </right>
      <top style="medium">
        <color indexed="64"/>
      </top>
      <bottom style="medium">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style="dotted">
        <color indexed="64"/>
      </top>
      <bottom style="thin">
        <color indexed="64"/>
      </bottom>
      <diagonal style="thin">
        <color indexed="64"/>
      </diagonal>
    </border>
    <border diagonalUp="1">
      <left style="thin">
        <color indexed="64"/>
      </left>
      <right style="medium">
        <color indexed="64"/>
      </right>
      <top style="thin">
        <color indexed="64"/>
      </top>
      <bottom style="double">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double">
        <color indexed="64"/>
      </top>
      <bottom style="medium">
        <color indexed="64"/>
      </bottom>
      <diagonal/>
    </border>
    <border>
      <left style="thin">
        <color indexed="64"/>
      </left>
      <right/>
      <top/>
      <bottom/>
      <diagonal/>
    </border>
    <border>
      <left style="thin">
        <color indexed="64"/>
      </left>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dotted">
        <color indexed="64"/>
      </left>
      <right style="dotted">
        <color indexed="64"/>
      </right>
      <top/>
      <bottom style="thin">
        <color indexed="64"/>
      </bottom>
      <diagonal/>
    </border>
    <border>
      <left style="dotted">
        <color indexed="64"/>
      </left>
      <right style="medium">
        <color indexed="64"/>
      </right>
      <top/>
      <bottom style="thin">
        <color indexed="64"/>
      </bottom>
      <diagonal/>
    </border>
    <border>
      <left/>
      <right style="dotted">
        <color indexed="64"/>
      </right>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double">
        <color indexed="64"/>
      </right>
      <top/>
      <bottom/>
      <diagonal/>
    </border>
    <border>
      <left style="medium">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thin">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3" fillId="0" borderId="0">
      <alignment vertical="center"/>
    </xf>
    <xf numFmtId="0" fontId="17" fillId="0" borderId="0">
      <alignment vertical="center"/>
    </xf>
  </cellStyleXfs>
  <cellXfs count="485">
    <xf numFmtId="0" fontId="0" fillId="0" borderId="0" xfId="0">
      <alignment vertical="center"/>
    </xf>
    <xf numFmtId="14" fontId="0" fillId="0" borderId="0" xfId="0" applyNumberFormat="1">
      <alignment vertical="center"/>
    </xf>
    <xf numFmtId="0" fontId="0" fillId="2" borderId="0" xfId="0" applyFill="1">
      <alignment vertical="center"/>
    </xf>
    <xf numFmtId="0" fontId="0" fillId="0" borderId="0" xfId="0" applyFill="1">
      <alignment vertical="center"/>
    </xf>
    <xf numFmtId="0" fontId="0" fillId="0" borderId="0" xfId="0" applyAlignment="1">
      <alignment vertical="center" shrinkToFit="1"/>
    </xf>
    <xf numFmtId="0" fontId="0" fillId="0" borderId="3" xfId="0" applyBorder="1">
      <alignment vertical="center"/>
    </xf>
    <xf numFmtId="0" fontId="0" fillId="0" borderId="5" xfId="0" applyBorder="1">
      <alignment vertical="center"/>
    </xf>
    <xf numFmtId="0" fontId="0" fillId="3" borderId="31" xfId="0" applyFill="1" applyBorder="1">
      <alignment vertical="center"/>
    </xf>
    <xf numFmtId="0" fontId="0" fillId="3" borderId="20" xfId="0" applyFill="1" applyBorder="1">
      <alignment vertical="center"/>
    </xf>
    <xf numFmtId="0" fontId="0" fillId="3" borderId="32" xfId="0" applyFill="1" applyBorder="1">
      <alignment vertical="center"/>
    </xf>
    <xf numFmtId="0" fontId="0" fillId="4" borderId="31" xfId="0" applyFill="1" applyBorder="1">
      <alignment vertical="center"/>
    </xf>
    <xf numFmtId="0" fontId="0" fillId="4" borderId="20" xfId="0" applyFill="1" applyBorder="1">
      <alignment vertical="center"/>
    </xf>
    <xf numFmtId="0" fontId="0" fillId="5" borderId="31" xfId="0" applyFill="1" applyBorder="1">
      <alignment vertical="center"/>
    </xf>
    <xf numFmtId="0" fontId="0" fillId="5" borderId="20" xfId="0" applyFill="1" applyBorder="1">
      <alignment vertical="center"/>
    </xf>
    <xf numFmtId="0" fontId="0" fillId="0" borderId="35" xfId="0" applyBorder="1">
      <alignment vertical="center"/>
    </xf>
    <xf numFmtId="0" fontId="0" fillId="0" borderId="4" xfId="0" applyBorder="1">
      <alignment vertical="center"/>
    </xf>
    <xf numFmtId="0" fontId="0" fillId="0" borderId="21" xfId="0" applyBorder="1">
      <alignment vertical="center"/>
    </xf>
    <xf numFmtId="0" fontId="0" fillId="0" borderId="0" xfId="0" applyFill="1" applyBorder="1">
      <alignment vertical="center"/>
    </xf>
    <xf numFmtId="0" fontId="0" fillId="0" borderId="36" xfId="0" applyBorder="1">
      <alignment vertical="center"/>
    </xf>
    <xf numFmtId="0" fontId="0" fillId="0" borderId="0" xfId="0" applyFill="1" applyAlignment="1">
      <alignment vertical="center" shrinkToFit="1"/>
    </xf>
    <xf numFmtId="38" fontId="0" fillId="2" borderId="0" xfId="1" applyFont="1" applyFill="1">
      <alignment vertical="center"/>
    </xf>
    <xf numFmtId="0" fontId="4" fillId="0" borderId="0" xfId="2" applyFont="1" applyBorder="1" applyProtection="1">
      <alignment vertical="center"/>
    </xf>
    <xf numFmtId="0" fontId="5" fillId="0" borderId="0" xfId="2" applyFont="1" applyBorder="1" applyProtection="1">
      <alignment vertical="center"/>
    </xf>
    <xf numFmtId="0" fontId="6" fillId="0" borderId="0" xfId="2" applyFont="1" applyBorder="1" applyAlignment="1" applyProtection="1">
      <alignment vertical="center"/>
    </xf>
    <xf numFmtId="0" fontId="5" fillId="0" borderId="0" xfId="2" applyFont="1" applyBorder="1" applyAlignment="1" applyProtection="1">
      <alignment vertical="center"/>
    </xf>
    <xf numFmtId="0" fontId="5" fillId="0" borderId="37" xfId="2" applyFont="1" applyBorder="1" applyAlignment="1" applyProtection="1">
      <alignment horizontal="distributed" vertical="center" justifyLastLine="1"/>
    </xf>
    <xf numFmtId="0" fontId="5" fillId="0" borderId="37" xfId="2" applyFont="1" applyFill="1" applyBorder="1" applyProtection="1">
      <alignment vertical="center"/>
      <protection locked="0"/>
    </xf>
    <xf numFmtId="0" fontId="5" fillId="0" borderId="37" xfId="2" applyFont="1" applyFill="1" applyBorder="1" applyAlignment="1" applyProtection="1">
      <alignment horizontal="distributed" vertical="center"/>
      <protection locked="0"/>
    </xf>
    <xf numFmtId="0" fontId="5" fillId="0" borderId="0" xfId="2" applyFont="1" applyBorder="1" applyAlignment="1" applyProtection="1">
      <alignment horizontal="right" vertical="center"/>
    </xf>
    <xf numFmtId="0" fontId="4" fillId="0" borderId="0" xfId="2" applyFont="1" applyBorder="1" applyAlignment="1" applyProtection="1">
      <alignment horizontal="right" vertical="center"/>
    </xf>
    <xf numFmtId="0" fontId="5" fillId="0" borderId="41" xfId="2" applyFont="1" applyBorder="1" applyAlignment="1" applyProtection="1">
      <alignment horizontal="distributed" vertical="center" wrapText="1" justifyLastLine="1"/>
    </xf>
    <xf numFmtId="0" fontId="5" fillId="0" borderId="42" xfId="2" applyFont="1" applyBorder="1" applyAlignment="1" applyProtection="1">
      <alignment horizontal="distributed" vertical="center" wrapText="1" justifyLastLine="1"/>
    </xf>
    <xf numFmtId="0" fontId="5" fillId="0" borderId="43" xfId="2" applyFont="1" applyBorder="1" applyAlignment="1" applyProtection="1">
      <alignment horizontal="distributed" vertical="center" wrapText="1" justifyLastLine="1"/>
    </xf>
    <xf numFmtId="0" fontId="5" fillId="0" borderId="0" xfId="2" applyFont="1" applyBorder="1" applyAlignment="1" applyProtection="1">
      <alignment horizontal="distributed" vertical="center" justifyLastLine="1"/>
    </xf>
    <xf numFmtId="0" fontId="5" fillId="0" borderId="15" xfId="2" applyFont="1" applyBorder="1" applyAlignment="1" applyProtection="1">
      <alignment horizontal="distributed" vertical="center" wrapText="1" justifyLastLine="1"/>
    </xf>
    <xf numFmtId="0" fontId="5" fillId="0" borderId="46" xfId="2" applyFont="1" applyBorder="1" applyAlignment="1" applyProtection="1">
      <alignment horizontal="distributed" vertical="center" wrapText="1" justifyLastLine="1"/>
    </xf>
    <xf numFmtId="49" fontId="5" fillId="0" borderId="50" xfId="2" applyNumberFormat="1" applyFont="1" applyBorder="1" applyAlignment="1" applyProtection="1">
      <alignment horizontal="center" vertical="center"/>
    </xf>
    <xf numFmtId="49" fontId="5" fillId="0" borderId="51" xfId="2" applyNumberFormat="1" applyFont="1" applyBorder="1" applyAlignment="1" applyProtection="1">
      <alignment horizontal="center" vertical="center"/>
    </xf>
    <xf numFmtId="49" fontId="5" fillId="0" borderId="52" xfId="2" applyNumberFormat="1" applyFont="1" applyBorder="1" applyAlignment="1" applyProtection="1">
      <alignment horizontal="center" vertical="center"/>
    </xf>
    <xf numFmtId="49" fontId="5" fillId="0" borderId="0" xfId="2" applyNumberFormat="1" applyFont="1" applyBorder="1" applyAlignment="1" applyProtection="1">
      <alignment horizontal="center" vertical="center"/>
    </xf>
    <xf numFmtId="49" fontId="5" fillId="0" borderId="54" xfId="2" applyNumberFormat="1" applyFont="1" applyBorder="1" applyAlignment="1" applyProtection="1">
      <alignment horizontal="center" vertical="center"/>
    </xf>
    <xf numFmtId="49" fontId="5" fillId="0" borderId="55" xfId="2" applyNumberFormat="1" applyFont="1" applyBorder="1" applyAlignment="1" applyProtection="1">
      <alignment horizontal="center" vertical="center"/>
    </xf>
    <xf numFmtId="49" fontId="5" fillId="0" borderId="56" xfId="2" applyNumberFormat="1" applyFont="1" applyBorder="1" applyAlignment="1" applyProtection="1">
      <alignment horizontal="center" vertical="center"/>
    </xf>
    <xf numFmtId="0" fontId="5" fillId="0" borderId="57" xfId="2" applyFont="1" applyFill="1" applyBorder="1" applyAlignment="1" applyProtection="1">
      <alignment horizontal="distributed" vertical="center" shrinkToFit="1"/>
    </xf>
    <xf numFmtId="176" fontId="5" fillId="0" borderId="16" xfId="2" applyNumberFormat="1" applyFont="1" applyFill="1" applyBorder="1" applyProtection="1">
      <alignment vertical="center"/>
      <protection locked="0"/>
    </xf>
    <xf numFmtId="176" fontId="5" fillId="0" borderId="58" xfId="2" applyNumberFormat="1" applyFont="1" applyFill="1" applyBorder="1" applyProtection="1">
      <alignment vertical="center"/>
      <protection locked="0"/>
    </xf>
    <xf numFmtId="0" fontId="5" fillId="0" borderId="60" xfId="2" applyFont="1" applyFill="1" applyBorder="1" applyAlignment="1" applyProtection="1">
      <alignment horizontal="distributed" vertical="center" shrinkToFit="1"/>
    </xf>
    <xf numFmtId="176" fontId="5" fillId="0" borderId="2" xfId="2" applyNumberFormat="1" applyFont="1" applyFill="1" applyBorder="1" applyProtection="1">
      <alignment vertical="center"/>
      <protection locked="0"/>
    </xf>
    <xf numFmtId="176" fontId="5" fillId="0" borderId="61" xfId="2" applyNumberFormat="1" applyFont="1" applyFill="1" applyBorder="1" applyProtection="1">
      <alignment vertical="center"/>
      <protection locked="0"/>
    </xf>
    <xf numFmtId="0" fontId="5" fillId="0" borderId="22" xfId="2" applyFont="1" applyBorder="1" applyAlignment="1" applyProtection="1">
      <alignment horizontal="distributed" vertical="center" shrinkToFit="1"/>
    </xf>
    <xf numFmtId="0" fontId="5" fillId="0" borderId="62" xfId="2" applyFont="1" applyBorder="1" applyAlignment="1" applyProtection="1">
      <alignment horizontal="distributed" vertical="center" shrinkToFit="1"/>
    </xf>
    <xf numFmtId="0" fontId="5" fillId="0" borderId="63" xfId="2" applyFont="1" applyFill="1" applyBorder="1" applyAlignment="1" applyProtection="1">
      <alignment horizontal="distributed" vertical="center" shrinkToFit="1"/>
    </xf>
    <xf numFmtId="176" fontId="5" fillId="0" borderId="64" xfId="2" applyNumberFormat="1" applyFont="1" applyFill="1" applyBorder="1" applyProtection="1">
      <alignment vertical="center"/>
      <protection locked="0"/>
    </xf>
    <xf numFmtId="176" fontId="5" fillId="0" borderId="65" xfId="2" applyNumberFormat="1" applyFont="1" applyFill="1" applyBorder="1" applyProtection="1">
      <alignment vertical="center"/>
      <protection locked="0"/>
    </xf>
    <xf numFmtId="0" fontId="5" fillId="0" borderId="68" xfId="2" applyFont="1" applyFill="1" applyBorder="1" applyAlignment="1" applyProtection="1">
      <alignment horizontal="distributed" vertical="center" shrinkToFit="1"/>
    </xf>
    <xf numFmtId="176" fontId="5" fillId="0" borderId="69" xfId="2" applyNumberFormat="1" applyFont="1" applyFill="1" applyBorder="1" applyProtection="1">
      <alignment vertical="center"/>
      <protection locked="0"/>
    </xf>
    <xf numFmtId="176" fontId="5" fillId="0" borderId="70" xfId="2" applyNumberFormat="1" applyFont="1" applyFill="1" applyBorder="1" applyProtection="1">
      <alignment vertical="center"/>
      <protection locked="0"/>
    </xf>
    <xf numFmtId="0" fontId="5" fillId="6" borderId="72" xfId="2" applyFont="1" applyFill="1" applyBorder="1" applyAlignment="1" applyProtection="1">
      <alignment horizontal="right" vertical="center" shrinkToFit="1"/>
    </xf>
    <xf numFmtId="176" fontId="5" fillId="6" borderId="51" xfId="2" applyNumberFormat="1" applyFont="1" applyFill="1" applyBorder="1" applyAlignment="1" applyProtection="1">
      <alignment horizontal="right" vertical="center"/>
    </xf>
    <xf numFmtId="176" fontId="5" fillId="6" borderId="52" xfId="2" applyNumberFormat="1" applyFont="1" applyFill="1" applyBorder="1" applyAlignment="1" applyProtection="1">
      <alignment horizontal="right" vertical="center"/>
    </xf>
    <xf numFmtId="0" fontId="4" fillId="0" borderId="0" xfId="2" applyFont="1" applyBorder="1" applyAlignment="1" applyProtection="1">
      <alignment horizontal="left" vertical="center"/>
    </xf>
    <xf numFmtId="0" fontId="5" fillId="0" borderId="48" xfId="2" applyFont="1" applyBorder="1" applyAlignment="1" applyProtection="1">
      <alignment vertical="center"/>
    </xf>
    <xf numFmtId="0" fontId="8" fillId="0" borderId="0" xfId="2" applyFont="1" applyBorder="1" applyAlignment="1" applyProtection="1">
      <alignment horizontal="right" vertical="center"/>
    </xf>
    <xf numFmtId="0" fontId="8" fillId="0" borderId="17" xfId="2" applyFont="1" applyBorder="1" applyAlignment="1" applyProtection="1">
      <alignment horizontal="distributed" vertical="center" justifyLastLine="1"/>
    </xf>
    <xf numFmtId="0" fontId="8" fillId="0" borderId="74" xfId="2" applyFont="1" applyBorder="1" applyAlignment="1" applyProtection="1">
      <alignment horizontal="distributed" vertical="center" justifyLastLine="1"/>
    </xf>
    <xf numFmtId="0" fontId="8" fillId="0" borderId="75" xfId="2" applyFont="1" applyBorder="1" applyAlignment="1" applyProtection="1">
      <alignment horizontal="distributed" vertical="center" justifyLastLine="1"/>
    </xf>
    <xf numFmtId="176" fontId="5" fillId="6" borderId="78" xfId="2" applyNumberFormat="1" applyFont="1" applyFill="1" applyBorder="1" applyAlignment="1" applyProtection="1">
      <alignment vertical="center"/>
    </xf>
    <xf numFmtId="176" fontId="5" fillId="6" borderId="80" xfId="2" applyNumberFormat="1" applyFont="1" applyFill="1" applyBorder="1" applyAlignment="1" applyProtection="1">
      <alignment vertical="center"/>
    </xf>
    <xf numFmtId="0" fontId="5" fillId="0" borderId="37" xfId="2" applyFont="1" applyBorder="1" applyAlignment="1" applyProtection="1">
      <alignment horizontal="distributed" vertical="center" shrinkToFit="1"/>
    </xf>
    <xf numFmtId="0" fontId="5" fillId="0" borderId="81" xfId="2" applyFont="1" applyBorder="1" applyAlignment="1" applyProtection="1">
      <alignment horizontal="distributed" vertical="center" shrinkToFit="1"/>
    </xf>
    <xf numFmtId="176" fontId="5" fillId="6" borderId="82" xfId="2" applyNumberFormat="1" applyFont="1" applyFill="1" applyBorder="1" applyAlignment="1" applyProtection="1">
      <alignment vertical="center"/>
    </xf>
    <xf numFmtId="176" fontId="5" fillId="6" borderId="85" xfId="2" applyNumberFormat="1" applyFont="1" applyFill="1" applyBorder="1" applyAlignment="1" applyProtection="1">
      <alignment vertical="center"/>
    </xf>
    <xf numFmtId="176" fontId="5" fillId="6" borderId="87" xfId="2" applyNumberFormat="1" applyFont="1" applyFill="1" applyBorder="1" applyAlignment="1" applyProtection="1">
      <alignment vertical="center"/>
    </xf>
    <xf numFmtId="176" fontId="5" fillId="6" borderId="89" xfId="2" applyNumberFormat="1" applyFont="1" applyFill="1" applyBorder="1" applyAlignment="1" applyProtection="1">
      <alignment vertical="center"/>
    </xf>
    <xf numFmtId="176" fontId="5" fillId="6" borderId="90" xfId="2" applyNumberFormat="1" applyFont="1" applyFill="1" applyBorder="1" applyAlignment="1" applyProtection="1">
      <alignment vertical="center"/>
    </xf>
    <xf numFmtId="0" fontId="9" fillId="0" borderId="38" xfId="2" applyFont="1" applyBorder="1" applyAlignment="1" applyProtection="1">
      <alignment vertical="center"/>
    </xf>
    <xf numFmtId="0" fontId="9" fillId="0" borderId="39" xfId="2" applyFont="1" applyBorder="1" applyAlignment="1" applyProtection="1">
      <alignment vertical="center"/>
    </xf>
    <xf numFmtId="0" fontId="9" fillId="0" borderId="40" xfId="2" applyFont="1" applyBorder="1" applyAlignment="1" applyProtection="1">
      <alignment vertical="center"/>
    </xf>
    <xf numFmtId="0" fontId="9" fillId="0" borderId="41" xfId="2" applyFont="1" applyBorder="1" applyAlignment="1" applyProtection="1">
      <alignment vertical="center"/>
    </xf>
    <xf numFmtId="0" fontId="9" fillId="0" borderId="42" xfId="2" applyFont="1" applyBorder="1" applyAlignment="1" applyProtection="1">
      <alignment vertical="center"/>
    </xf>
    <xf numFmtId="0" fontId="9" fillId="0" borderId="44" xfId="2" applyFont="1" applyBorder="1" applyAlignment="1" applyProtection="1">
      <alignment vertical="center"/>
    </xf>
    <xf numFmtId="0" fontId="9" fillId="0" borderId="0" xfId="2" applyFont="1" applyBorder="1" applyAlignment="1" applyProtection="1">
      <alignment vertical="center"/>
    </xf>
    <xf numFmtId="0" fontId="9" fillId="0" borderId="45" xfId="2" applyFont="1" applyBorder="1" applyAlignment="1" applyProtection="1">
      <alignment vertical="center"/>
    </xf>
    <xf numFmtId="0" fontId="9" fillId="0" borderId="15" xfId="2" applyFont="1" applyBorder="1" applyAlignment="1" applyProtection="1">
      <alignment vertical="center"/>
    </xf>
    <xf numFmtId="0" fontId="9" fillId="0" borderId="47" xfId="2" applyFont="1" applyBorder="1" applyAlignment="1" applyProtection="1">
      <alignment vertical="center"/>
    </xf>
    <xf numFmtId="0" fontId="9" fillId="0" borderId="48" xfId="2" applyFont="1" applyBorder="1" applyAlignment="1" applyProtection="1">
      <alignment vertical="center"/>
    </xf>
    <xf numFmtId="0" fontId="9" fillId="0" borderId="49" xfId="2" applyFont="1" applyBorder="1" applyAlignment="1" applyProtection="1">
      <alignment vertical="center"/>
    </xf>
    <xf numFmtId="49" fontId="9" fillId="0" borderId="50" xfId="2" applyNumberFormat="1" applyFont="1" applyBorder="1" applyAlignment="1" applyProtection="1">
      <alignment vertical="center"/>
    </xf>
    <xf numFmtId="49" fontId="9" fillId="0" borderId="51" xfId="2" applyNumberFormat="1" applyFont="1" applyBorder="1" applyAlignment="1" applyProtection="1">
      <alignment vertical="center"/>
    </xf>
    <xf numFmtId="0" fontId="9" fillId="0" borderId="17" xfId="2" applyFont="1" applyBorder="1" applyAlignment="1" applyProtection="1">
      <alignment vertical="center"/>
    </xf>
    <xf numFmtId="0" fontId="9" fillId="0" borderId="18" xfId="2" applyFont="1" applyBorder="1" applyAlignment="1" applyProtection="1">
      <alignment vertical="center"/>
    </xf>
    <xf numFmtId="0" fontId="9" fillId="0" borderId="53" xfId="2" applyFont="1" applyBorder="1" applyAlignment="1" applyProtection="1">
      <alignment vertical="center"/>
    </xf>
    <xf numFmtId="49" fontId="9" fillId="0" borderId="54" xfId="2" applyNumberFormat="1" applyFont="1" applyBorder="1" applyAlignment="1" applyProtection="1">
      <alignment vertical="center"/>
    </xf>
    <xf numFmtId="49" fontId="9" fillId="0" borderId="55" xfId="2" applyNumberFormat="1" applyFont="1" applyBorder="1" applyAlignment="1" applyProtection="1">
      <alignment vertical="center"/>
    </xf>
    <xf numFmtId="0" fontId="9" fillId="0" borderId="33" xfId="2" applyFont="1" applyBorder="1" applyAlignment="1" applyProtection="1">
      <alignment vertical="center"/>
    </xf>
    <xf numFmtId="0" fontId="9" fillId="0" borderId="16" xfId="2" applyFont="1" applyBorder="1" applyAlignment="1" applyProtection="1">
      <alignment vertical="center"/>
    </xf>
    <xf numFmtId="0" fontId="9" fillId="0" borderId="57" xfId="2" applyFont="1" applyFill="1" applyBorder="1" applyAlignment="1" applyProtection="1">
      <alignment vertical="center"/>
    </xf>
    <xf numFmtId="176" fontId="9" fillId="0" borderId="16" xfId="2" applyNumberFormat="1" applyFont="1" applyFill="1" applyBorder="1" applyAlignment="1" applyProtection="1">
      <alignment vertical="center"/>
      <protection locked="0"/>
    </xf>
    <xf numFmtId="0" fontId="9" fillId="0" borderId="59" xfId="2" applyFont="1" applyBorder="1" applyAlignment="1" applyProtection="1">
      <alignment vertical="center"/>
    </xf>
    <xf numFmtId="0" fontId="9" fillId="0" borderId="2" xfId="2" applyFont="1" applyBorder="1" applyAlignment="1" applyProtection="1">
      <alignment vertical="center"/>
    </xf>
    <xf numFmtId="0" fontId="9" fillId="0" borderId="60" xfId="2" applyFont="1" applyFill="1" applyBorder="1" applyAlignment="1" applyProtection="1">
      <alignment vertical="center"/>
    </xf>
    <xf numFmtId="176" fontId="9" fillId="0" borderId="2" xfId="2" applyNumberFormat="1" applyFont="1" applyFill="1" applyBorder="1" applyAlignment="1" applyProtection="1">
      <alignment vertical="center"/>
      <protection locked="0"/>
    </xf>
    <xf numFmtId="0" fontId="9" fillId="0" borderId="22" xfId="2" applyFont="1" applyBorder="1" applyAlignment="1" applyProtection="1">
      <alignment vertical="center"/>
    </xf>
    <xf numFmtId="0" fontId="9" fillId="0" borderId="62" xfId="2" applyFont="1" applyBorder="1" applyAlignment="1" applyProtection="1">
      <alignment vertical="center"/>
    </xf>
    <xf numFmtId="0" fontId="9" fillId="0" borderId="63" xfId="2" applyFont="1" applyFill="1" applyBorder="1" applyAlignment="1" applyProtection="1">
      <alignment vertical="center"/>
    </xf>
    <xf numFmtId="176" fontId="9" fillId="0" borderId="64" xfId="2" applyNumberFormat="1" applyFont="1" applyFill="1" applyBorder="1" applyAlignment="1" applyProtection="1">
      <alignment vertical="center"/>
      <protection locked="0"/>
    </xf>
    <xf numFmtId="0" fontId="9" fillId="0" borderId="66" xfId="2" applyFont="1" applyBorder="1" applyAlignment="1" applyProtection="1">
      <alignment vertical="center"/>
    </xf>
    <xf numFmtId="0" fontId="9" fillId="0" borderId="67" xfId="2" applyFont="1" applyBorder="1" applyAlignment="1" applyProtection="1">
      <alignment vertical="center"/>
    </xf>
    <xf numFmtId="0" fontId="9" fillId="0" borderId="68" xfId="2" applyFont="1" applyFill="1" applyBorder="1" applyAlignment="1" applyProtection="1">
      <alignment vertical="center"/>
    </xf>
    <xf numFmtId="176" fontId="9" fillId="0" borderId="69" xfId="2" applyNumberFormat="1" applyFont="1" applyFill="1" applyBorder="1" applyAlignment="1" applyProtection="1">
      <alignment vertical="center"/>
      <protection locked="0"/>
    </xf>
    <xf numFmtId="0" fontId="9" fillId="0" borderId="71" xfId="2" applyFont="1" applyBorder="1" applyAlignment="1" applyProtection="1">
      <alignment vertical="center"/>
    </xf>
    <xf numFmtId="0" fontId="9" fillId="6" borderId="51" xfId="2" applyFont="1" applyFill="1" applyBorder="1" applyAlignment="1" applyProtection="1">
      <alignment vertical="center"/>
    </xf>
    <xf numFmtId="0" fontId="9" fillId="6" borderId="72" xfId="2" applyFont="1" applyFill="1" applyBorder="1" applyAlignment="1" applyProtection="1">
      <alignment vertical="center"/>
    </xf>
    <xf numFmtId="176" fontId="9" fillId="6" borderId="51" xfId="2" applyNumberFormat="1" applyFont="1" applyFill="1" applyBorder="1" applyAlignment="1" applyProtection="1">
      <alignment vertical="center"/>
    </xf>
    <xf numFmtId="0" fontId="9" fillId="0" borderId="73" xfId="2" applyFont="1" applyBorder="1" applyAlignment="1" applyProtection="1">
      <alignment vertical="center"/>
    </xf>
    <xf numFmtId="0" fontId="9" fillId="0" borderId="19" xfId="2" applyFont="1" applyBorder="1" applyAlignment="1" applyProtection="1">
      <alignment vertical="center"/>
    </xf>
    <xf numFmtId="0" fontId="9" fillId="0" borderId="74" xfId="2" applyFont="1" applyBorder="1" applyAlignment="1" applyProtection="1">
      <alignment vertical="center"/>
    </xf>
    <xf numFmtId="0" fontId="9" fillId="0" borderId="75" xfId="2" applyFont="1" applyBorder="1" applyAlignment="1" applyProtection="1">
      <alignment vertical="center"/>
    </xf>
    <xf numFmtId="0" fontId="9" fillId="0" borderId="76" xfId="2" applyFont="1" applyBorder="1" applyAlignment="1" applyProtection="1">
      <alignment vertical="center"/>
    </xf>
    <xf numFmtId="0" fontId="9" fillId="0" borderId="31" xfId="2" applyFont="1" applyBorder="1" applyAlignment="1" applyProtection="1">
      <alignment vertical="center"/>
    </xf>
    <xf numFmtId="0" fontId="9" fillId="0" borderId="20" xfId="2" applyFont="1" applyBorder="1" applyAlignment="1" applyProtection="1">
      <alignment vertical="center"/>
    </xf>
    <xf numFmtId="0" fontId="9" fillId="0" borderId="79" xfId="2" applyFont="1" applyBorder="1" applyAlignment="1" applyProtection="1">
      <alignment vertical="center"/>
    </xf>
    <xf numFmtId="0" fontId="9" fillId="0" borderId="36" xfId="2" applyFont="1" applyBorder="1" applyAlignment="1" applyProtection="1">
      <alignment vertical="center"/>
    </xf>
    <xf numFmtId="0" fontId="9" fillId="0" borderId="37" xfId="2" applyFont="1" applyBorder="1" applyAlignment="1" applyProtection="1">
      <alignment vertical="center"/>
    </xf>
    <xf numFmtId="0" fontId="9" fillId="0" borderId="81" xfId="2" applyFont="1" applyBorder="1" applyAlignment="1" applyProtection="1">
      <alignment vertical="center"/>
    </xf>
    <xf numFmtId="0" fontId="9" fillId="0" borderId="83" xfId="2" applyFont="1" applyBorder="1" applyAlignment="1" applyProtection="1">
      <alignment vertical="center"/>
    </xf>
    <xf numFmtId="0" fontId="9" fillId="0" borderId="84" xfId="2" applyFont="1" applyBorder="1" applyAlignment="1" applyProtection="1">
      <alignment vertical="center"/>
    </xf>
    <xf numFmtId="0" fontId="9" fillId="0" borderId="86" xfId="2" applyFont="1" applyBorder="1" applyAlignment="1" applyProtection="1">
      <alignment vertical="center"/>
    </xf>
    <xf numFmtId="0" fontId="9" fillId="6" borderId="87" xfId="2" applyFont="1" applyFill="1" applyBorder="1" applyAlignment="1" applyProtection="1">
      <alignment vertical="center"/>
    </xf>
    <xf numFmtId="0" fontId="9" fillId="6" borderId="88" xfId="2" applyFont="1" applyFill="1" applyBorder="1" applyAlignment="1" applyProtection="1">
      <alignment vertical="center"/>
    </xf>
    <xf numFmtId="0" fontId="0" fillId="2" borderId="0" xfId="0" applyFill="1" applyAlignment="1">
      <alignment vertical="center" shrinkToFit="1"/>
    </xf>
    <xf numFmtId="0" fontId="0" fillId="2" borderId="0" xfId="0" applyFill="1" applyBorder="1">
      <alignment vertical="center"/>
    </xf>
    <xf numFmtId="176" fontId="9" fillId="2" borderId="16" xfId="2" applyNumberFormat="1" applyFont="1" applyFill="1" applyBorder="1" applyAlignment="1" applyProtection="1">
      <alignment vertical="center"/>
      <protection locked="0"/>
    </xf>
    <xf numFmtId="176" fontId="9" fillId="2" borderId="2" xfId="2" applyNumberFormat="1" applyFont="1" applyFill="1" applyBorder="1" applyAlignment="1" applyProtection="1">
      <alignment vertical="center"/>
      <protection locked="0"/>
    </xf>
    <xf numFmtId="176" fontId="9" fillId="2" borderId="64" xfId="2" applyNumberFormat="1" applyFont="1" applyFill="1" applyBorder="1" applyAlignment="1" applyProtection="1">
      <alignment vertical="center"/>
      <protection locked="0"/>
    </xf>
    <xf numFmtId="176" fontId="9" fillId="2" borderId="69" xfId="2" applyNumberFormat="1" applyFont="1" applyFill="1" applyBorder="1" applyAlignment="1" applyProtection="1">
      <alignment vertical="center"/>
      <protection locked="0"/>
    </xf>
    <xf numFmtId="176" fontId="9" fillId="0" borderId="31" xfId="2" applyNumberFormat="1" applyFont="1" applyFill="1" applyBorder="1" applyAlignment="1" applyProtection="1">
      <alignment vertical="center" shrinkToFit="1"/>
      <protection locked="0"/>
    </xf>
    <xf numFmtId="38" fontId="9" fillId="0" borderId="77" xfId="2" applyNumberFormat="1" applyFont="1" applyBorder="1" applyAlignment="1" applyProtection="1">
      <alignment vertical="center" shrinkToFit="1"/>
    </xf>
    <xf numFmtId="176" fontId="9" fillId="6" borderId="78" xfId="2" applyNumberFormat="1" applyFont="1" applyFill="1" applyBorder="1" applyAlignment="1" applyProtection="1">
      <alignment vertical="center" shrinkToFit="1"/>
    </xf>
    <xf numFmtId="176" fontId="9" fillId="6" borderId="80" xfId="2" applyNumberFormat="1" applyFont="1" applyFill="1" applyBorder="1" applyAlignment="1" applyProtection="1">
      <alignment vertical="center" shrinkToFit="1"/>
    </xf>
    <xf numFmtId="176" fontId="9" fillId="6" borderId="82" xfId="2" applyNumberFormat="1" applyFont="1" applyFill="1" applyBorder="1" applyAlignment="1" applyProtection="1">
      <alignment vertical="center" shrinkToFit="1"/>
    </xf>
    <xf numFmtId="176" fontId="9" fillId="6" borderId="85" xfId="2" applyNumberFormat="1" applyFont="1" applyFill="1" applyBorder="1" applyAlignment="1" applyProtection="1">
      <alignment vertical="center" shrinkToFit="1"/>
    </xf>
    <xf numFmtId="176" fontId="9" fillId="6" borderId="87" xfId="2" applyNumberFormat="1" applyFont="1" applyFill="1" applyBorder="1" applyAlignment="1" applyProtection="1">
      <alignment vertical="center" shrinkToFit="1"/>
    </xf>
    <xf numFmtId="176" fontId="9" fillId="6" borderId="89" xfId="2" applyNumberFormat="1" applyFont="1" applyFill="1" applyBorder="1" applyAlignment="1" applyProtection="1">
      <alignment vertical="center" shrinkToFit="1"/>
    </xf>
    <xf numFmtId="176" fontId="9" fillId="6" borderId="90" xfId="2" applyNumberFormat="1" applyFont="1" applyFill="1" applyBorder="1" applyAlignment="1" applyProtection="1">
      <alignment vertical="center" shrinkToFit="1"/>
    </xf>
    <xf numFmtId="176" fontId="5" fillId="0" borderId="91" xfId="2" applyNumberFormat="1" applyFont="1" applyFill="1" applyBorder="1" applyAlignment="1" applyProtection="1">
      <alignment vertical="center"/>
      <protection locked="0"/>
    </xf>
    <xf numFmtId="176" fontId="5" fillId="0" borderId="92" xfId="2" applyNumberFormat="1" applyFont="1" applyFill="1" applyBorder="1" applyAlignment="1" applyProtection="1">
      <alignment vertical="center"/>
      <protection locked="0"/>
    </xf>
    <xf numFmtId="176" fontId="5" fillId="0" borderId="93" xfId="2" applyNumberFormat="1" applyFont="1" applyFill="1" applyBorder="1" applyAlignment="1" applyProtection="1">
      <alignment vertical="center"/>
      <protection locked="0"/>
    </xf>
    <xf numFmtId="176" fontId="5" fillId="0" borderId="94" xfId="2" applyNumberFormat="1" applyFont="1" applyFill="1" applyBorder="1" applyAlignment="1" applyProtection="1">
      <alignment vertical="center"/>
      <protection locked="0"/>
    </xf>
    <xf numFmtId="176" fontId="5" fillId="0" borderId="33" xfId="2" applyNumberFormat="1" applyFont="1" applyFill="1" applyBorder="1" applyAlignment="1" applyProtection="1">
      <alignment vertical="center"/>
      <protection locked="0"/>
    </xf>
    <xf numFmtId="176" fontId="5" fillId="0" borderId="96" xfId="2" applyNumberFormat="1" applyFont="1" applyFill="1" applyBorder="1" applyAlignment="1" applyProtection="1">
      <alignment vertical="center"/>
      <protection locked="0"/>
    </xf>
    <xf numFmtId="176" fontId="5" fillId="0" borderId="97" xfId="2" applyNumberFormat="1" applyFont="1" applyFill="1" applyBorder="1" applyAlignment="1" applyProtection="1">
      <alignment vertical="center"/>
      <protection locked="0"/>
    </xf>
    <xf numFmtId="176" fontId="5" fillId="0" borderId="95" xfId="2" applyNumberFormat="1" applyFont="1" applyFill="1" applyBorder="1" applyAlignment="1" applyProtection="1">
      <alignment vertical="center"/>
      <protection locked="0"/>
    </xf>
    <xf numFmtId="176" fontId="5" fillId="0" borderId="97" xfId="2" applyNumberFormat="1" applyFont="1" applyFill="1" applyBorder="1" applyProtection="1">
      <alignment vertical="center"/>
      <protection locked="0"/>
    </xf>
    <xf numFmtId="0" fontId="9" fillId="0" borderId="55" xfId="2" applyNumberFormat="1" applyFont="1" applyBorder="1" applyAlignment="1" applyProtection="1">
      <alignment vertical="center"/>
    </xf>
    <xf numFmtId="0" fontId="9" fillId="2" borderId="55" xfId="2" applyNumberFormat="1" applyFont="1" applyFill="1" applyBorder="1" applyAlignment="1" applyProtection="1">
      <alignment vertical="center"/>
    </xf>
    <xf numFmtId="0" fontId="5" fillId="0" borderId="55" xfId="2" applyNumberFormat="1" applyFont="1" applyBorder="1" applyAlignment="1" applyProtection="1">
      <alignment horizontal="center" vertical="center"/>
    </xf>
    <xf numFmtId="0" fontId="0" fillId="2" borderId="3" xfId="0" applyFill="1" applyBorder="1" applyAlignment="1" applyProtection="1">
      <alignment shrinkToFit="1"/>
      <protection locked="0"/>
    </xf>
    <xf numFmtId="0" fontId="3" fillId="5" borderId="9" xfId="0" applyFont="1" applyFill="1" applyBorder="1" applyAlignment="1" applyProtection="1">
      <alignment horizontal="center" shrinkToFit="1"/>
      <protection locked="0"/>
    </xf>
    <xf numFmtId="0" fontId="3" fillId="5" borderId="10" xfId="0" applyFont="1" applyFill="1" applyBorder="1" applyAlignment="1" applyProtection="1">
      <alignment horizontal="center" shrinkToFit="1"/>
      <protection locked="0"/>
    </xf>
    <xf numFmtId="0" fontId="3" fillId="5" borderId="11" xfId="0" applyFont="1" applyFill="1" applyBorder="1" applyAlignment="1" applyProtection="1">
      <alignment horizontal="center" shrinkToFit="1"/>
      <protection locked="0"/>
    </xf>
    <xf numFmtId="0" fontId="3" fillId="5" borderId="24" xfId="0" applyFont="1" applyFill="1" applyBorder="1" applyAlignment="1" applyProtection="1">
      <alignment horizontal="center" shrinkToFit="1"/>
      <protection locked="0"/>
    </xf>
    <xf numFmtId="0" fontId="3" fillId="4" borderId="9" xfId="0" applyFont="1" applyFill="1" applyBorder="1" applyAlignment="1" applyProtection="1">
      <alignment horizontal="center" shrinkToFit="1"/>
      <protection locked="0"/>
    </xf>
    <xf numFmtId="0" fontId="3" fillId="4" borderId="10" xfId="0" applyFont="1" applyFill="1" applyBorder="1" applyAlignment="1" applyProtection="1">
      <alignment horizontal="center" shrinkToFit="1"/>
      <protection locked="0"/>
    </xf>
    <xf numFmtId="0" fontId="3" fillId="4" borderId="11" xfId="0" applyFont="1" applyFill="1" applyBorder="1" applyAlignment="1" applyProtection="1">
      <alignment horizontal="center" shrinkToFit="1"/>
      <protection locked="0"/>
    </xf>
    <xf numFmtId="0" fontId="3" fillId="4" borderId="24" xfId="0" applyFont="1" applyFill="1" applyBorder="1" applyAlignment="1" applyProtection="1">
      <alignment horizontal="center" shrinkToFit="1"/>
      <protection locked="0"/>
    </xf>
    <xf numFmtId="0" fontId="3" fillId="3" borderId="9" xfId="0" applyFont="1" applyFill="1" applyBorder="1" applyAlignment="1" applyProtection="1">
      <alignment horizontal="center" shrinkToFit="1"/>
      <protection locked="0"/>
    </xf>
    <xf numFmtId="0" fontId="3" fillId="3" borderId="10" xfId="0" applyFont="1" applyFill="1" applyBorder="1" applyAlignment="1" applyProtection="1">
      <alignment horizontal="center" shrinkToFit="1"/>
      <protection locked="0"/>
    </xf>
    <xf numFmtId="0" fontId="3" fillId="3" borderId="11" xfId="0" applyFont="1" applyFill="1" applyBorder="1" applyAlignment="1" applyProtection="1">
      <alignment horizontal="center" shrinkToFit="1"/>
      <protection locked="0"/>
    </xf>
    <xf numFmtId="0" fontId="3" fillId="3" borderId="24" xfId="0" applyFont="1" applyFill="1" applyBorder="1" applyAlignment="1" applyProtection="1">
      <alignment horizontal="center" shrinkToFit="1"/>
      <protection locked="0"/>
    </xf>
    <xf numFmtId="0" fontId="0" fillId="3" borderId="24" xfId="0" applyFill="1" applyBorder="1" applyAlignment="1" applyProtection="1">
      <alignment shrinkToFit="1"/>
      <protection locked="0"/>
    </xf>
    <xf numFmtId="0" fontId="3" fillId="5" borderId="12" xfId="0" applyFont="1" applyFill="1" applyBorder="1" applyAlignment="1" applyProtection="1">
      <alignment horizontal="center" shrinkToFit="1"/>
      <protection locked="0"/>
    </xf>
    <xf numFmtId="0" fontId="3" fillId="5" borderId="13" xfId="0" applyFont="1" applyFill="1" applyBorder="1" applyAlignment="1" applyProtection="1">
      <alignment horizontal="center" shrinkToFit="1"/>
      <protection locked="0"/>
    </xf>
    <xf numFmtId="0" fontId="3" fillId="5" borderId="14" xfId="0" applyFont="1" applyFill="1" applyBorder="1" applyAlignment="1" applyProtection="1">
      <alignment horizontal="center" shrinkToFit="1"/>
      <protection locked="0"/>
    </xf>
    <xf numFmtId="0" fontId="3" fillId="5" borderId="25" xfId="0" applyFont="1" applyFill="1" applyBorder="1" applyAlignment="1" applyProtection="1">
      <alignment horizontal="center" shrinkToFit="1"/>
      <protection locked="0"/>
    </xf>
    <xf numFmtId="0" fontId="3" fillId="4" borderId="12" xfId="0" applyFont="1" applyFill="1" applyBorder="1" applyAlignment="1" applyProtection="1">
      <alignment horizontal="center" shrinkToFit="1"/>
      <protection locked="0"/>
    </xf>
    <xf numFmtId="0" fontId="3" fillId="4" borderId="13" xfId="0" applyFont="1" applyFill="1" applyBorder="1" applyAlignment="1" applyProtection="1">
      <alignment horizontal="center" shrinkToFit="1"/>
      <protection locked="0"/>
    </xf>
    <xf numFmtId="0" fontId="3" fillId="4" borderId="14" xfId="0" applyFont="1" applyFill="1" applyBorder="1" applyAlignment="1" applyProtection="1">
      <alignment horizontal="center" shrinkToFit="1"/>
      <protection locked="0"/>
    </xf>
    <xf numFmtId="0" fontId="3" fillId="3" borderId="12" xfId="0" applyFont="1" applyFill="1" applyBorder="1" applyAlignment="1" applyProtection="1">
      <alignment horizontal="center" shrinkToFit="1"/>
      <protection locked="0"/>
    </xf>
    <xf numFmtId="0" fontId="3" fillId="3" borderId="13" xfId="0" applyFont="1" applyFill="1" applyBorder="1" applyAlignment="1" applyProtection="1">
      <alignment horizontal="center" shrinkToFit="1"/>
      <protection locked="0"/>
    </xf>
    <xf numFmtId="0" fontId="3" fillId="3" borderId="14" xfId="0" applyFont="1" applyFill="1" applyBorder="1" applyAlignment="1" applyProtection="1">
      <alignment horizontal="center" shrinkToFit="1"/>
      <protection locked="0"/>
    </xf>
    <xf numFmtId="0" fontId="0" fillId="3" borderId="25" xfId="0" applyFill="1" applyBorder="1" applyAlignment="1" applyProtection="1">
      <alignment shrinkToFit="1"/>
      <protection locked="0"/>
    </xf>
    <xf numFmtId="0" fontId="0" fillId="2" borderId="1" xfId="0" applyFill="1" applyBorder="1">
      <alignment vertical="center"/>
    </xf>
    <xf numFmtId="0" fontId="0" fillId="0" borderId="98"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6" xfId="0" applyBorder="1" applyAlignment="1">
      <alignment horizontal="center" vertical="center" shrinkToFit="1"/>
    </xf>
    <xf numFmtId="0" fontId="0" fillId="0" borderId="23" xfId="0" applyBorder="1" applyAlignment="1">
      <alignment horizontal="center" vertical="center" shrinkToFit="1"/>
    </xf>
    <xf numFmtId="0" fontId="10" fillId="0" borderId="0" xfId="0" applyFont="1">
      <alignment vertical="center"/>
    </xf>
    <xf numFmtId="0" fontId="13" fillId="5" borderId="20" xfId="0" applyFont="1" applyFill="1" applyBorder="1">
      <alignment vertical="center"/>
    </xf>
    <xf numFmtId="0" fontId="13" fillId="4" borderId="20" xfId="0" applyFont="1" applyFill="1" applyBorder="1">
      <alignment vertical="center"/>
    </xf>
    <xf numFmtId="0" fontId="13" fillId="3" borderId="20" xfId="0" applyFont="1" applyFill="1" applyBorder="1">
      <alignment vertical="center"/>
    </xf>
    <xf numFmtId="0" fontId="0" fillId="2" borderId="27" xfId="0" applyFont="1" applyFill="1" applyBorder="1" applyAlignment="1" applyProtection="1">
      <alignment horizontal="left" shrinkToFit="1"/>
      <protection locked="0"/>
    </xf>
    <xf numFmtId="0" fontId="11" fillId="2" borderId="27" xfId="0" applyFont="1" applyFill="1" applyBorder="1" applyAlignment="1" applyProtection="1">
      <alignment horizontal="left" shrinkToFit="1"/>
      <protection locked="0"/>
    </xf>
    <xf numFmtId="0" fontId="11" fillId="2" borderId="28" xfId="0" applyFont="1" applyFill="1" applyBorder="1" applyAlignment="1" applyProtection="1">
      <alignment horizontal="left" shrinkToFit="1"/>
      <protection locked="0"/>
    </xf>
    <xf numFmtId="0" fontId="14" fillId="0" borderId="0" xfId="0" applyFont="1">
      <alignment vertical="center"/>
    </xf>
    <xf numFmtId="0" fontId="15" fillId="0" borderId="0" xfId="0" applyFont="1">
      <alignment vertical="center"/>
    </xf>
    <xf numFmtId="38" fontId="0" fillId="2" borderId="0" xfId="1" applyFont="1" applyFill="1" applyAlignment="1">
      <alignment vertical="center" shrinkToFit="1"/>
    </xf>
    <xf numFmtId="38" fontId="0" fillId="2" borderId="0" xfId="0" applyNumberFormat="1" applyFill="1" applyAlignment="1">
      <alignment vertical="center" shrinkToFit="1"/>
    </xf>
    <xf numFmtId="0" fontId="18" fillId="0" borderId="0" xfId="3" applyFont="1" applyBorder="1" applyProtection="1">
      <alignment vertical="center"/>
    </xf>
    <xf numFmtId="0" fontId="18" fillId="0" borderId="0" xfId="3" applyFont="1" applyBorder="1" applyAlignment="1" applyProtection="1">
      <alignment vertical="center"/>
    </xf>
    <xf numFmtId="0" fontId="18" fillId="0" borderId="37" xfId="3" applyFont="1" applyBorder="1" applyAlignment="1" applyProtection="1">
      <alignment horizontal="distributed" vertical="center" justifyLastLine="1"/>
    </xf>
    <xf numFmtId="0" fontId="18" fillId="0" borderId="0" xfId="3" applyFont="1" applyBorder="1" applyAlignment="1" applyProtection="1">
      <alignment horizontal="right" vertical="center"/>
    </xf>
    <xf numFmtId="0" fontId="18" fillId="0" borderId="42" xfId="3" applyFont="1" applyBorder="1" applyAlignment="1" applyProtection="1">
      <alignment horizontal="center" vertical="center" wrapText="1"/>
    </xf>
    <xf numFmtId="0" fontId="18" fillId="0" borderId="42" xfId="3" applyFont="1" applyBorder="1" applyAlignment="1" applyProtection="1">
      <alignment vertical="center" wrapText="1"/>
    </xf>
    <xf numFmtId="0" fontId="18" fillId="0" borderId="43" xfId="3" applyFont="1" applyBorder="1" applyAlignment="1" applyProtection="1">
      <alignment vertical="center" wrapText="1"/>
    </xf>
    <xf numFmtId="49" fontId="18" fillId="0" borderId="51" xfId="3" applyNumberFormat="1" applyFont="1" applyBorder="1" applyAlignment="1" applyProtection="1">
      <alignment horizontal="center" vertical="center"/>
    </xf>
    <xf numFmtId="49" fontId="18" fillId="0" borderId="52" xfId="3" applyNumberFormat="1" applyFont="1" applyBorder="1" applyAlignment="1" applyProtection="1">
      <alignment horizontal="center" vertical="center"/>
    </xf>
    <xf numFmtId="49" fontId="18" fillId="0" borderId="0" xfId="3" applyNumberFormat="1" applyFont="1" applyBorder="1" applyAlignment="1" applyProtection="1">
      <alignment horizontal="center" vertical="center"/>
    </xf>
    <xf numFmtId="176" fontId="18" fillId="0" borderId="55" xfId="3" applyNumberFormat="1" applyFont="1" applyFill="1" applyBorder="1" applyProtection="1">
      <alignment vertical="center"/>
      <protection locked="0"/>
    </xf>
    <xf numFmtId="176" fontId="18" fillId="0" borderId="54" xfId="3" applyNumberFormat="1" applyFont="1" applyFill="1" applyBorder="1" applyProtection="1">
      <alignment vertical="center"/>
      <protection locked="0"/>
    </xf>
    <xf numFmtId="176" fontId="18" fillId="0" borderId="99" xfId="3" applyNumberFormat="1" applyFont="1" applyFill="1" applyBorder="1" applyProtection="1">
      <alignment vertical="center"/>
      <protection locked="0"/>
    </xf>
    <xf numFmtId="176" fontId="18" fillId="0" borderId="16" xfId="3" applyNumberFormat="1" applyFont="1" applyFill="1" applyBorder="1" applyProtection="1">
      <alignment vertical="center"/>
      <protection locked="0"/>
    </xf>
    <xf numFmtId="176" fontId="18" fillId="0" borderId="100" xfId="3" applyNumberFormat="1" applyFont="1" applyFill="1" applyBorder="1" applyProtection="1">
      <alignment vertical="center"/>
      <protection locked="0"/>
    </xf>
    <xf numFmtId="176" fontId="18" fillId="0" borderId="101" xfId="3" applyNumberFormat="1" applyFont="1" applyFill="1" applyBorder="1" applyProtection="1">
      <alignment vertical="center"/>
      <protection locked="0"/>
    </xf>
    <xf numFmtId="176" fontId="18" fillId="0" borderId="2" xfId="3" applyNumberFormat="1" applyFont="1" applyFill="1" applyBorder="1" applyProtection="1">
      <alignment vertical="center"/>
      <protection locked="0"/>
    </xf>
    <xf numFmtId="176" fontId="18" fillId="0" borderId="102" xfId="3" applyNumberFormat="1" applyFont="1" applyFill="1" applyBorder="1" applyProtection="1">
      <alignment vertical="center"/>
      <protection locked="0"/>
    </xf>
    <xf numFmtId="176" fontId="18" fillId="0" borderId="103" xfId="3" applyNumberFormat="1" applyFont="1" applyFill="1" applyBorder="1" applyProtection="1">
      <alignment vertical="center"/>
      <protection locked="0"/>
    </xf>
    <xf numFmtId="0" fontId="18" fillId="0" borderId="22" xfId="3" applyFont="1" applyBorder="1" applyAlignment="1" applyProtection="1">
      <alignment horizontal="distributed" vertical="center" shrinkToFit="1"/>
    </xf>
    <xf numFmtId="0" fontId="18" fillId="0" borderId="62" xfId="3" applyFont="1" applyBorder="1" applyAlignment="1" applyProtection="1">
      <alignment horizontal="distributed" vertical="center" shrinkToFit="1"/>
    </xf>
    <xf numFmtId="176" fontId="18" fillId="0" borderId="64" xfId="3" applyNumberFormat="1" applyFont="1" applyFill="1" applyBorder="1" applyProtection="1">
      <alignment vertical="center"/>
      <protection locked="0"/>
    </xf>
    <xf numFmtId="176" fontId="18" fillId="0" borderId="63" xfId="3" applyNumberFormat="1" applyFont="1" applyFill="1" applyBorder="1" applyProtection="1">
      <alignment vertical="center"/>
      <protection locked="0"/>
    </xf>
    <xf numFmtId="176" fontId="18" fillId="0" borderId="104" xfId="3" applyNumberFormat="1" applyFont="1" applyFill="1" applyBorder="1" applyProtection="1">
      <alignment vertical="center"/>
      <protection locked="0"/>
    </xf>
    <xf numFmtId="176" fontId="18" fillId="0" borderId="69" xfId="3" applyNumberFormat="1" applyFont="1" applyFill="1" applyBorder="1" applyProtection="1">
      <alignment vertical="center"/>
      <protection locked="0"/>
    </xf>
    <xf numFmtId="176" fontId="18" fillId="0" borderId="68" xfId="3" applyNumberFormat="1" applyFont="1" applyFill="1" applyBorder="1" applyProtection="1">
      <alignment vertical="center"/>
      <protection locked="0"/>
    </xf>
    <xf numFmtId="176" fontId="18" fillId="0" borderId="105" xfId="3" applyNumberFormat="1" applyFont="1" applyFill="1" applyBorder="1" applyProtection="1">
      <alignment vertical="center"/>
      <protection locked="0"/>
    </xf>
    <xf numFmtId="176" fontId="18" fillId="6" borderId="51" xfId="3" applyNumberFormat="1" applyFont="1" applyFill="1" applyBorder="1" applyProtection="1">
      <alignment vertical="center"/>
    </xf>
    <xf numFmtId="176" fontId="18" fillId="6" borderId="106" xfId="3" applyNumberFormat="1" applyFont="1" applyFill="1" applyBorder="1" applyProtection="1">
      <alignment vertical="center"/>
    </xf>
    <xf numFmtId="176" fontId="18" fillId="6" borderId="107" xfId="3" applyNumberFormat="1" applyFont="1" applyFill="1" applyBorder="1" applyProtection="1">
      <alignment vertical="center"/>
    </xf>
    <xf numFmtId="176" fontId="18" fillId="0" borderId="110" xfId="3" applyNumberFormat="1" applyFont="1" applyFill="1" applyBorder="1" applyProtection="1">
      <alignment vertical="center"/>
      <protection locked="0"/>
    </xf>
    <xf numFmtId="176" fontId="18" fillId="0" borderId="61" xfId="3" applyNumberFormat="1" applyFont="1" applyFill="1" applyBorder="1" applyProtection="1">
      <alignment vertical="center"/>
      <protection locked="0"/>
    </xf>
    <xf numFmtId="176" fontId="18" fillId="0" borderId="65" xfId="3" applyNumberFormat="1" applyFont="1" applyFill="1" applyBorder="1" applyProtection="1">
      <alignment vertical="center"/>
      <protection locked="0"/>
    </xf>
    <xf numFmtId="176" fontId="18" fillId="0" borderId="70" xfId="3" applyNumberFormat="1" applyFont="1" applyFill="1" applyBorder="1" applyProtection="1">
      <alignment vertical="center"/>
      <protection locked="0"/>
    </xf>
    <xf numFmtId="176" fontId="18" fillId="6" borderId="52" xfId="3" applyNumberFormat="1" applyFont="1" applyFill="1" applyBorder="1" applyProtection="1">
      <alignment vertical="center"/>
    </xf>
    <xf numFmtId="0" fontId="21" fillId="0" borderId="0" xfId="3" applyFont="1" applyBorder="1" applyAlignment="1" applyProtection="1">
      <alignment vertical="center"/>
    </xf>
    <xf numFmtId="0" fontId="21" fillId="0" borderId="38" xfId="3" applyFont="1" applyBorder="1" applyAlignment="1" applyProtection="1">
      <alignment vertical="center"/>
    </xf>
    <xf numFmtId="0" fontId="21" fillId="0" borderId="39" xfId="3" applyFont="1" applyBorder="1" applyAlignment="1" applyProtection="1">
      <alignment vertical="center"/>
    </xf>
    <xf numFmtId="0" fontId="21" fillId="0" borderId="40" xfId="3" applyFont="1" applyBorder="1" applyAlignment="1" applyProtection="1">
      <alignment vertical="center"/>
    </xf>
    <xf numFmtId="0" fontId="21" fillId="0" borderId="47" xfId="3" applyFont="1" applyBorder="1" applyAlignment="1" applyProtection="1">
      <alignment vertical="center"/>
    </xf>
    <xf numFmtId="0" fontId="21" fillId="0" borderId="48" xfId="3" applyFont="1" applyBorder="1" applyAlignment="1" applyProtection="1">
      <alignment vertical="center"/>
    </xf>
    <xf numFmtId="0" fontId="21" fillId="0" borderId="49" xfId="3" applyFont="1" applyBorder="1" applyAlignment="1" applyProtection="1">
      <alignment vertical="center"/>
    </xf>
    <xf numFmtId="0" fontId="21" fillId="0" borderId="17" xfId="3" applyFont="1" applyBorder="1" applyAlignment="1" applyProtection="1">
      <alignment vertical="center"/>
    </xf>
    <xf numFmtId="0" fontId="21" fillId="0" borderId="18" xfId="3" applyFont="1" applyBorder="1" applyAlignment="1" applyProtection="1">
      <alignment vertical="center"/>
    </xf>
    <xf numFmtId="0" fontId="21" fillId="0" borderId="53" xfId="3" applyFont="1" applyBorder="1" applyAlignment="1" applyProtection="1">
      <alignment vertical="center"/>
    </xf>
    <xf numFmtId="0" fontId="21" fillId="0" borderId="108" xfId="3" applyFont="1" applyBorder="1" applyAlignment="1" applyProtection="1">
      <alignment vertical="center"/>
    </xf>
    <xf numFmtId="0" fontId="21" fillId="0" borderId="77" xfId="3" applyFont="1" applyBorder="1" applyAlignment="1" applyProtection="1">
      <alignment vertical="center"/>
    </xf>
    <xf numFmtId="0" fontId="21" fillId="0" borderId="112" xfId="3" applyFont="1" applyBorder="1" applyAlignment="1" applyProtection="1">
      <alignment vertical="center"/>
    </xf>
    <xf numFmtId="0" fontId="21" fillId="0" borderId="34" xfId="3" applyFont="1" applyBorder="1" applyAlignment="1" applyProtection="1">
      <alignment vertical="center"/>
    </xf>
    <xf numFmtId="0" fontId="21" fillId="0" borderId="35" xfId="3" applyFont="1" applyBorder="1" applyAlignment="1" applyProtection="1">
      <alignment vertical="center"/>
    </xf>
    <xf numFmtId="0" fontId="21" fillId="0" borderId="4" xfId="3" applyFont="1" applyBorder="1" applyAlignment="1" applyProtection="1">
      <alignment vertical="center"/>
    </xf>
    <xf numFmtId="0" fontId="21" fillId="0" borderId="66" xfId="3" applyFont="1" applyBorder="1" applyAlignment="1" applyProtection="1">
      <alignment vertical="center"/>
    </xf>
    <xf numFmtId="0" fontId="21" fillId="0" borderId="67" xfId="3" applyFont="1" applyBorder="1" applyAlignment="1" applyProtection="1">
      <alignment vertical="center"/>
    </xf>
    <xf numFmtId="0" fontId="21" fillId="0" borderId="111" xfId="3" applyFont="1" applyBorder="1" applyAlignment="1" applyProtection="1">
      <alignment vertical="center"/>
    </xf>
    <xf numFmtId="0" fontId="21" fillId="6" borderId="89" xfId="3" applyFont="1" applyFill="1" applyBorder="1" applyAlignment="1" applyProtection="1">
      <alignment vertical="center"/>
    </xf>
    <xf numFmtId="0" fontId="21" fillId="6" borderId="113" xfId="3" applyFont="1" applyFill="1" applyBorder="1" applyAlignment="1" applyProtection="1">
      <alignment vertical="center"/>
    </xf>
    <xf numFmtId="176" fontId="21" fillId="6" borderId="51" xfId="3" applyNumberFormat="1" applyFont="1" applyFill="1" applyBorder="1" applyAlignment="1" applyProtection="1">
      <alignment vertical="center"/>
    </xf>
    <xf numFmtId="0" fontId="21" fillId="0" borderId="42" xfId="3" applyFont="1" applyBorder="1" applyAlignment="1" applyProtection="1">
      <alignment vertical="center"/>
    </xf>
    <xf numFmtId="49" fontId="21" fillId="0" borderId="51" xfId="3" applyNumberFormat="1" applyFont="1" applyBorder="1" applyAlignment="1" applyProtection="1">
      <alignment vertical="center"/>
    </xf>
    <xf numFmtId="0" fontId="21" fillId="0" borderId="22" xfId="3" applyFont="1" applyBorder="1" applyAlignment="1" applyProtection="1">
      <alignment vertical="center"/>
    </xf>
    <xf numFmtId="0" fontId="21" fillId="0" borderId="62" xfId="3" applyFont="1" applyBorder="1" applyAlignment="1" applyProtection="1">
      <alignment vertical="center"/>
    </xf>
    <xf numFmtId="176" fontId="21" fillId="2" borderId="55" xfId="3" applyNumberFormat="1" applyFont="1" applyFill="1" applyBorder="1" applyAlignment="1" applyProtection="1">
      <alignment vertical="center"/>
      <protection locked="0"/>
    </xf>
    <xf numFmtId="176" fontId="21" fillId="2" borderId="16" xfId="3" applyNumberFormat="1" applyFont="1" applyFill="1" applyBorder="1" applyAlignment="1" applyProtection="1">
      <alignment vertical="center"/>
      <protection locked="0"/>
    </xf>
    <xf numFmtId="176" fontId="21" fillId="2" borderId="2" xfId="3" applyNumberFormat="1" applyFont="1" applyFill="1" applyBorder="1" applyAlignment="1" applyProtection="1">
      <alignment vertical="center"/>
      <protection locked="0"/>
    </xf>
    <xf numFmtId="176" fontId="21" fillId="2" borderId="64" xfId="3" applyNumberFormat="1" applyFont="1" applyFill="1" applyBorder="1" applyAlignment="1" applyProtection="1">
      <alignment vertical="center"/>
      <protection locked="0"/>
    </xf>
    <xf numFmtId="176" fontId="21" fillId="2" borderId="69" xfId="3" applyNumberFormat="1" applyFont="1" applyFill="1" applyBorder="1" applyAlignment="1" applyProtection="1">
      <alignment vertical="center"/>
      <protection locked="0"/>
    </xf>
    <xf numFmtId="176" fontId="21" fillId="0" borderId="110" xfId="3" applyNumberFormat="1" applyFont="1" applyFill="1" applyBorder="1" applyAlignment="1" applyProtection="1">
      <alignment vertical="center" shrinkToFit="1"/>
      <protection locked="0"/>
    </xf>
    <xf numFmtId="176" fontId="21" fillId="6" borderId="52" xfId="3" applyNumberFormat="1" applyFont="1" applyFill="1" applyBorder="1" applyAlignment="1" applyProtection="1">
      <alignment vertical="center" shrinkToFit="1"/>
    </xf>
    <xf numFmtId="0" fontId="0" fillId="5" borderId="11" xfId="0" applyFill="1" applyBorder="1" applyAlignment="1" applyProtection="1">
      <alignment shrinkToFit="1"/>
      <protection locked="0"/>
    </xf>
    <xf numFmtId="0" fontId="0" fillId="5" borderId="14" xfId="0" applyFill="1" applyBorder="1" applyAlignment="1" applyProtection="1">
      <alignment shrinkToFit="1"/>
      <protection locked="0"/>
    </xf>
    <xf numFmtId="0" fontId="9" fillId="0" borderId="114" xfId="2" applyFont="1" applyBorder="1" applyAlignment="1" applyProtection="1">
      <alignment vertical="center"/>
    </xf>
    <xf numFmtId="0" fontId="9" fillId="2" borderId="74" xfId="2" applyNumberFormat="1" applyFont="1" applyFill="1" applyBorder="1" applyAlignment="1" applyProtection="1">
      <alignment vertical="center"/>
    </xf>
    <xf numFmtId="176" fontId="9" fillId="2" borderId="22" xfId="2" applyNumberFormat="1" applyFont="1" applyFill="1" applyBorder="1" applyAlignment="1" applyProtection="1">
      <alignment vertical="center"/>
      <protection locked="0"/>
    </xf>
    <xf numFmtId="176" fontId="9" fillId="2" borderId="35" xfId="2" applyNumberFormat="1" applyFont="1" applyFill="1" applyBorder="1" applyAlignment="1" applyProtection="1">
      <alignment vertical="center"/>
      <protection locked="0"/>
    </xf>
    <xf numFmtId="176" fontId="9" fillId="2" borderId="115" xfId="2" applyNumberFormat="1" applyFont="1" applyFill="1" applyBorder="1" applyAlignment="1" applyProtection="1">
      <alignment vertical="center"/>
      <protection locked="0"/>
    </xf>
    <xf numFmtId="176" fontId="9" fillId="2" borderId="66" xfId="2" applyNumberFormat="1" applyFont="1" applyFill="1" applyBorder="1" applyAlignment="1" applyProtection="1">
      <alignment vertical="center"/>
      <protection locked="0"/>
    </xf>
    <xf numFmtId="176" fontId="9" fillId="6" borderId="50" xfId="2" applyNumberFormat="1" applyFont="1" applyFill="1" applyBorder="1" applyAlignment="1" applyProtection="1">
      <alignment vertical="center"/>
    </xf>
    <xf numFmtId="0" fontId="9" fillId="0" borderId="74" xfId="2" applyNumberFormat="1" applyFont="1" applyBorder="1" applyAlignment="1" applyProtection="1">
      <alignment vertical="center"/>
    </xf>
    <xf numFmtId="49" fontId="9" fillId="0" borderId="0" xfId="2" applyNumberFormat="1" applyFont="1" applyBorder="1" applyAlignment="1" applyProtection="1">
      <alignment vertical="center"/>
    </xf>
    <xf numFmtId="176" fontId="9" fillId="0" borderId="0" xfId="2" applyNumberFormat="1" applyFont="1" applyFill="1" applyBorder="1" applyAlignment="1" applyProtection="1">
      <alignment vertical="center"/>
      <protection locked="0"/>
    </xf>
    <xf numFmtId="176" fontId="9" fillId="6" borderId="0" xfId="2" applyNumberFormat="1" applyFont="1" applyFill="1" applyBorder="1" applyAlignment="1" applyProtection="1">
      <alignment vertical="center"/>
    </xf>
    <xf numFmtId="0" fontId="22" fillId="0" borderId="0" xfId="0" applyFont="1">
      <alignment vertical="center"/>
    </xf>
    <xf numFmtId="0" fontId="20" fillId="0" borderId="0" xfId="3" applyFont="1" applyBorder="1" applyAlignment="1" applyProtection="1">
      <alignment vertical="center"/>
    </xf>
    <xf numFmtId="0" fontId="3" fillId="5" borderId="117" xfId="0" applyFont="1" applyFill="1" applyBorder="1" applyAlignment="1" applyProtection="1">
      <alignment horizontal="center" shrinkToFit="1"/>
      <protection locked="0"/>
    </xf>
    <xf numFmtId="0" fontId="3" fillId="5" borderId="118" xfId="0" applyFont="1" applyFill="1" applyBorder="1" applyAlignment="1" applyProtection="1">
      <alignment horizontal="center" shrinkToFit="1"/>
      <protection locked="0"/>
    </xf>
    <xf numFmtId="0" fontId="0" fillId="2" borderId="116" xfId="0" applyFill="1" applyBorder="1" applyAlignment="1">
      <alignment horizontal="center" vertical="center" shrinkToFit="1"/>
    </xf>
    <xf numFmtId="0" fontId="0" fillId="2" borderId="19" xfId="0" applyFill="1" applyBorder="1" applyAlignment="1">
      <alignment horizontal="center" vertical="center" shrinkToFit="1"/>
    </xf>
    <xf numFmtId="0" fontId="3" fillId="5" borderId="119" xfId="0" applyFont="1" applyFill="1" applyBorder="1" applyAlignment="1" applyProtection="1">
      <alignment horizontal="center" shrinkToFit="1"/>
      <protection locked="0"/>
    </xf>
    <xf numFmtId="0" fontId="3" fillId="5" borderId="120" xfId="0" applyFont="1" applyFill="1" applyBorder="1" applyAlignment="1" applyProtection="1">
      <alignment horizontal="center" shrinkToFit="1"/>
      <protection locked="0"/>
    </xf>
    <xf numFmtId="0" fontId="3" fillId="5" borderId="121" xfId="0" applyFont="1" applyFill="1" applyBorder="1" applyAlignment="1" applyProtection="1">
      <alignment horizontal="center" shrinkToFit="1"/>
      <protection locked="0"/>
    </xf>
    <xf numFmtId="0" fontId="23" fillId="0" borderId="0" xfId="0" applyFont="1">
      <alignment vertical="center"/>
    </xf>
    <xf numFmtId="0" fontId="0" fillId="2" borderId="35" xfId="0" applyFill="1" applyBorder="1">
      <alignment vertical="center"/>
    </xf>
    <xf numFmtId="0" fontId="0" fillId="2" borderId="36" xfId="0" applyFill="1" applyBorder="1">
      <alignment vertical="center"/>
    </xf>
    <xf numFmtId="0" fontId="0" fillId="2" borderId="4" xfId="0" applyFill="1" applyBorder="1">
      <alignment vertical="center"/>
    </xf>
    <xf numFmtId="0" fontId="0" fillId="2" borderId="114" xfId="0" applyFill="1" applyBorder="1">
      <alignment vertical="center"/>
    </xf>
    <xf numFmtId="0" fontId="22" fillId="2" borderId="0" xfId="0" applyFont="1" applyFill="1" applyBorder="1">
      <alignment vertical="center"/>
    </xf>
    <xf numFmtId="0" fontId="0" fillId="2" borderId="45" xfId="0" applyFill="1" applyBorder="1">
      <alignment vertical="center"/>
    </xf>
    <xf numFmtId="0" fontId="0" fillId="2" borderId="22" xfId="0" applyFill="1" applyBorder="1">
      <alignment vertical="center"/>
    </xf>
    <xf numFmtId="0" fontId="0" fillId="2" borderId="37" xfId="0" applyFill="1" applyBorder="1">
      <alignment vertical="center"/>
    </xf>
    <xf numFmtId="0" fontId="0" fillId="2" borderId="122" xfId="0" applyFill="1" applyBorder="1">
      <alignment vertical="center"/>
    </xf>
    <xf numFmtId="0" fontId="5" fillId="0" borderId="109" xfId="2" applyFont="1" applyFill="1" applyBorder="1" applyAlignment="1" applyProtection="1">
      <alignment horizontal="distributed" vertical="center" shrinkToFit="1"/>
    </xf>
    <xf numFmtId="0" fontId="5" fillId="0" borderId="97" xfId="2" applyFont="1" applyFill="1" applyBorder="1" applyAlignment="1" applyProtection="1">
      <alignment horizontal="distributed" vertical="center" shrinkToFit="1"/>
    </xf>
    <xf numFmtId="0" fontId="5" fillId="0" borderId="64" xfId="2" applyFont="1" applyFill="1" applyBorder="1" applyAlignment="1" applyProtection="1">
      <alignment horizontal="distributed" vertical="center" shrinkToFit="1"/>
    </xf>
    <xf numFmtId="0" fontId="5" fillId="0" borderId="69" xfId="2" applyFont="1" applyFill="1" applyBorder="1" applyAlignment="1" applyProtection="1">
      <alignment horizontal="distributed" vertical="center" shrinkToFit="1"/>
    </xf>
    <xf numFmtId="0" fontId="18" fillId="0" borderId="37" xfId="3" applyFont="1" applyFill="1" applyBorder="1" applyProtection="1">
      <alignment vertical="center"/>
      <protection locked="0"/>
    </xf>
    <xf numFmtId="0" fontId="18" fillId="0" borderId="37" xfId="3" applyFont="1" applyFill="1" applyBorder="1" applyAlignment="1" applyProtection="1">
      <alignment vertical="center"/>
      <protection locked="0"/>
    </xf>
    <xf numFmtId="0" fontId="9" fillId="0" borderId="41" xfId="2" applyFont="1" applyBorder="1" applyAlignment="1" applyProtection="1">
      <alignment horizontal="left" vertical="center" justifyLastLine="1"/>
    </xf>
    <xf numFmtId="0" fontId="9" fillId="0" borderId="0" xfId="2" applyFont="1" applyBorder="1" applyAlignment="1" applyProtection="1">
      <alignment horizontal="left" vertical="center" justifyLastLine="1"/>
    </xf>
    <xf numFmtId="49" fontId="9" fillId="0" borderId="50" xfId="2" applyNumberFormat="1" applyFont="1" applyBorder="1" applyAlignment="1" applyProtection="1">
      <alignment horizontal="left" vertical="center"/>
    </xf>
    <xf numFmtId="0" fontId="26" fillId="0" borderId="0" xfId="0" applyFont="1">
      <alignment vertical="center"/>
    </xf>
    <xf numFmtId="0" fontId="0" fillId="2" borderId="3" xfId="0" applyFill="1" applyBorder="1">
      <alignment vertical="center"/>
    </xf>
    <xf numFmtId="0" fontId="27" fillId="0" borderId="0" xfId="0" applyFont="1">
      <alignment vertical="center"/>
    </xf>
    <xf numFmtId="0" fontId="0" fillId="7" borderId="0" xfId="0" applyFill="1">
      <alignment vertical="center"/>
    </xf>
    <xf numFmtId="0" fontId="0" fillId="7" borderId="3" xfId="0" applyFill="1" applyBorder="1">
      <alignment vertical="center"/>
    </xf>
    <xf numFmtId="0" fontId="0" fillId="7" borderId="19" xfId="0" applyFill="1" applyBorder="1" applyAlignment="1">
      <alignment horizontal="center" vertical="center" shrinkToFit="1"/>
    </xf>
    <xf numFmtId="0" fontId="0" fillId="7" borderId="116" xfId="0" applyFill="1" applyBorder="1" applyAlignment="1">
      <alignment horizontal="center" vertical="center" shrinkToFit="1"/>
    </xf>
    <xf numFmtId="0" fontId="9" fillId="2" borderId="55" xfId="2" applyNumberFormat="1" applyFont="1" applyFill="1" applyBorder="1" applyAlignment="1" applyProtection="1">
      <alignment horizontal="left" vertical="center"/>
    </xf>
    <xf numFmtId="0" fontId="9" fillId="2" borderId="109" xfId="2" applyNumberFormat="1" applyFont="1" applyFill="1" applyBorder="1" applyAlignment="1" applyProtection="1">
      <alignment horizontal="left" vertical="center" shrinkToFit="1"/>
    </xf>
    <xf numFmtId="0" fontId="9" fillId="2" borderId="97" xfId="2" applyNumberFormat="1" applyFont="1" applyFill="1" applyBorder="1" applyAlignment="1" applyProtection="1">
      <alignment horizontal="left" vertical="center" shrinkToFit="1"/>
    </xf>
    <xf numFmtId="0" fontId="9" fillId="2" borderId="64" xfId="2" applyNumberFormat="1" applyFont="1" applyFill="1" applyBorder="1" applyAlignment="1" applyProtection="1">
      <alignment horizontal="left" vertical="center" shrinkToFit="1"/>
    </xf>
    <xf numFmtId="0" fontId="9" fillId="2" borderId="69" xfId="2" applyNumberFormat="1" applyFont="1" applyFill="1" applyBorder="1" applyAlignment="1" applyProtection="1">
      <alignment horizontal="left" vertical="center" shrinkToFit="1"/>
    </xf>
    <xf numFmtId="0" fontId="9" fillId="6" borderId="51" xfId="2" applyNumberFormat="1" applyFont="1" applyFill="1" applyBorder="1" applyAlignment="1" applyProtection="1">
      <alignment horizontal="left" vertical="center"/>
    </xf>
    <xf numFmtId="0" fontId="9" fillId="0" borderId="0" xfId="2" applyNumberFormat="1" applyFont="1" applyBorder="1" applyAlignment="1" applyProtection="1">
      <alignment horizontal="left" vertical="center"/>
    </xf>
    <xf numFmtId="0" fontId="9" fillId="0" borderId="41" xfId="2" applyNumberFormat="1" applyFont="1" applyBorder="1" applyAlignment="1" applyProtection="1">
      <alignment horizontal="left" vertical="center" justifyLastLine="1"/>
    </xf>
    <xf numFmtId="0" fontId="9" fillId="0" borderId="0" xfId="2" applyNumberFormat="1" applyFont="1" applyBorder="1" applyAlignment="1" applyProtection="1">
      <alignment horizontal="left" vertical="center" justifyLastLine="1"/>
    </xf>
    <xf numFmtId="0" fontId="9" fillId="0" borderId="50" xfId="2" applyNumberFormat="1" applyFont="1" applyBorder="1" applyAlignment="1" applyProtection="1">
      <alignment horizontal="left" vertical="center"/>
    </xf>
    <xf numFmtId="0" fontId="26" fillId="0" borderId="0" xfId="0" applyFont="1" applyBorder="1">
      <alignment vertical="center"/>
    </xf>
    <xf numFmtId="0" fontId="9" fillId="2" borderId="53" xfId="2" applyNumberFormat="1" applyFont="1" applyFill="1" applyBorder="1" applyAlignment="1" applyProtection="1">
      <alignment horizontal="left" vertical="center"/>
    </xf>
    <xf numFmtId="0" fontId="9" fillId="2" borderId="112" xfId="2" applyNumberFormat="1" applyFont="1" applyFill="1" applyBorder="1" applyAlignment="1" applyProtection="1">
      <alignment horizontal="left" vertical="center" shrinkToFit="1"/>
    </xf>
    <xf numFmtId="38" fontId="9" fillId="2" borderId="128" xfId="2" applyNumberFormat="1" applyFont="1" applyFill="1" applyBorder="1" applyAlignment="1" applyProtection="1">
      <alignment horizontal="left" vertical="center" shrinkToFit="1"/>
    </xf>
    <xf numFmtId="0" fontId="9" fillId="2" borderId="129" xfId="2" applyNumberFormat="1" applyFont="1" applyFill="1" applyBorder="1" applyAlignment="1" applyProtection="1">
      <alignment horizontal="left" vertical="center" shrinkToFit="1"/>
    </xf>
    <xf numFmtId="0" fontId="9" fillId="2" borderId="67" xfId="2" applyNumberFormat="1" applyFont="1" applyFill="1" applyBorder="1" applyAlignment="1" applyProtection="1">
      <alignment horizontal="left" vertical="center" shrinkToFit="1"/>
    </xf>
    <xf numFmtId="38" fontId="9" fillId="6" borderId="49" xfId="2" applyNumberFormat="1" applyFont="1" applyFill="1" applyBorder="1" applyAlignment="1" applyProtection="1">
      <alignment horizontal="left" vertical="center"/>
    </xf>
    <xf numFmtId="0" fontId="9" fillId="6" borderId="0" xfId="2" applyFont="1" applyFill="1" applyBorder="1" applyAlignment="1" applyProtection="1">
      <alignment horizontal="left" vertical="center" shrinkToFit="1"/>
    </xf>
    <xf numFmtId="176" fontId="5" fillId="0" borderId="16" xfId="2" applyNumberFormat="1" applyFont="1" applyFill="1" applyBorder="1" applyAlignment="1" applyProtection="1">
      <alignment horizontal="center" vertical="center"/>
      <protection locked="0"/>
    </xf>
    <xf numFmtId="176" fontId="5" fillId="0" borderId="97" xfId="2" applyNumberFormat="1" applyFont="1" applyFill="1" applyBorder="1" applyAlignment="1" applyProtection="1">
      <alignment horizontal="center" vertical="center"/>
      <protection locked="0"/>
    </xf>
    <xf numFmtId="176" fontId="5" fillId="0" borderId="69" xfId="2" applyNumberFormat="1" applyFont="1" applyFill="1" applyBorder="1" applyAlignment="1" applyProtection="1">
      <alignment horizontal="center" vertical="center"/>
      <protection locked="0"/>
    </xf>
    <xf numFmtId="176" fontId="5" fillId="6" borderId="51" xfId="2" applyNumberFormat="1" applyFont="1" applyFill="1" applyBorder="1" applyAlignment="1" applyProtection="1">
      <alignment horizontal="center" vertical="center"/>
    </xf>
    <xf numFmtId="0" fontId="28" fillId="0" borderId="0" xfId="2" applyFont="1" applyBorder="1" applyAlignment="1" applyProtection="1">
      <alignment horizontal="center" vertical="center"/>
    </xf>
    <xf numFmtId="0" fontId="28" fillId="0" borderId="0" xfId="2" applyFont="1" applyBorder="1" applyAlignment="1" applyProtection="1">
      <alignment horizontal="center"/>
    </xf>
    <xf numFmtId="0" fontId="29" fillId="0" borderId="0" xfId="0" applyFont="1">
      <alignment vertical="center"/>
    </xf>
    <xf numFmtId="0" fontId="30" fillId="0" borderId="0" xfId="0" quotePrefix="1" applyFont="1">
      <alignment vertical="center"/>
    </xf>
    <xf numFmtId="0" fontId="30" fillId="2" borderId="0" xfId="0" applyFont="1" applyFill="1">
      <alignment vertical="center"/>
    </xf>
    <xf numFmtId="0" fontId="31" fillId="0" borderId="0" xfId="0" applyFont="1">
      <alignment vertical="center"/>
    </xf>
    <xf numFmtId="0" fontId="29" fillId="0" borderId="0" xfId="0" applyFont="1" applyAlignment="1">
      <alignment horizontal="center" vertical="center"/>
    </xf>
    <xf numFmtId="0" fontId="30" fillId="0" borderId="0" xfId="0" applyFont="1" applyFill="1">
      <alignment vertical="center"/>
    </xf>
    <xf numFmtId="0" fontId="30" fillId="0" borderId="0" xfId="0" quotePrefix="1" applyFont="1" applyAlignment="1">
      <alignment horizontal="center" vertical="center"/>
    </xf>
    <xf numFmtId="0" fontId="25" fillId="7" borderId="38" xfId="0" applyFont="1" applyFill="1" applyBorder="1" applyAlignment="1">
      <alignment horizontal="center" vertical="center" wrapText="1"/>
    </xf>
    <xf numFmtId="0" fontId="5" fillId="0" borderId="54" xfId="2" applyNumberFormat="1" applyFont="1" applyBorder="1" applyAlignment="1" applyProtection="1">
      <alignment horizontal="center" vertical="center"/>
    </xf>
    <xf numFmtId="0" fontId="5" fillId="0" borderId="57" xfId="2" applyNumberFormat="1" applyFont="1" applyFill="1" applyBorder="1" applyAlignment="1" applyProtection="1">
      <alignment horizontal="distributed" vertical="center" shrinkToFit="1"/>
    </xf>
    <xf numFmtId="38" fontId="5" fillId="0" borderId="60" xfId="2" applyNumberFormat="1" applyFont="1" applyFill="1" applyBorder="1" applyAlignment="1" applyProtection="1">
      <alignment horizontal="distributed" vertical="center" shrinkToFit="1"/>
    </xf>
    <xf numFmtId="0" fontId="5" fillId="0" borderId="63" xfId="2" applyNumberFormat="1" applyFont="1" applyFill="1" applyBorder="1" applyAlignment="1" applyProtection="1">
      <alignment horizontal="distributed" vertical="center" shrinkToFit="1"/>
    </xf>
    <xf numFmtId="0" fontId="5" fillId="0" borderId="68" xfId="2" applyNumberFormat="1" applyFont="1" applyFill="1" applyBorder="1" applyAlignment="1" applyProtection="1">
      <alignment horizontal="distributed" vertical="center" shrinkToFit="1"/>
    </xf>
    <xf numFmtId="176" fontId="5" fillId="6" borderId="106" xfId="2" applyNumberFormat="1" applyFont="1" applyFill="1" applyBorder="1" applyAlignment="1" applyProtection="1">
      <alignment horizontal="center" vertical="center"/>
    </xf>
    <xf numFmtId="0" fontId="5" fillId="0" borderId="60" xfId="2" applyNumberFormat="1" applyFont="1" applyFill="1" applyBorder="1" applyAlignment="1" applyProtection="1">
      <alignment horizontal="distributed" vertical="center" shrinkToFit="1"/>
    </xf>
    <xf numFmtId="0" fontId="3" fillId="7" borderId="119" xfId="0" applyFont="1" applyFill="1" applyBorder="1" applyAlignment="1" applyProtection="1">
      <alignment horizontal="center" shrinkToFit="1"/>
    </xf>
    <xf numFmtId="0" fontId="3" fillId="7" borderId="117" xfId="0" applyFont="1" applyFill="1" applyBorder="1" applyAlignment="1" applyProtection="1">
      <alignment horizontal="center" shrinkToFit="1"/>
    </xf>
    <xf numFmtId="0" fontId="3" fillId="7" borderId="118" xfId="0" applyFont="1" applyFill="1" applyBorder="1" applyAlignment="1" applyProtection="1">
      <alignment horizontal="center" shrinkToFit="1"/>
    </xf>
    <xf numFmtId="0" fontId="3" fillId="7" borderId="120" xfId="0" applyFont="1" applyFill="1" applyBorder="1" applyAlignment="1" applyProtection="1">
      <alignment horizontal="center" shrinkToFit="1"/>
    </xf>
    <xf numFmtId="0" fontId="3" fillId="7" borderId="10" xfId="0" applyFont="1" applyFill="1" applyBorder="1" applyAlignment="1" applyProtection="1">
      <alignment horizontal="center" shrinkToFit="1"/>
    </xf>
    <xf numFmtId="0" fontId="3" fillId="7" borderId="11" xfId="0" applyFont="1" applyFill="1" applyBorder="1" applyAlignment="1" applyProtection="1">
      <alignment horizontal="center" shrinkToFit="1"/>
    </xf>
    <xf numFmtId="0" fontId="0" fillId="7" borderId="11" xfId="0" applyFill="1" applyBorder="1" applyAlignment="1" applyProtection="1">
      <alignment shrinkToFit="1"/>
    </xf>
    <xf numFmtId="0" fontId="3" fillId="7" borderId="121" xfId="0" applyFont="1" applyFill="1" applyBorder="1" applyAlignment="1" applyProtection="1">
      <alignment horizontal="center" shrinkToFit="1"/>
    </xf>
    <xf numFmtId="0" fontId="3" fillId="7" borderId="13" xfId="0" applyFont="1" applyFill="1" applyBorder="1" applyAlignment="1" applyProtection="1">
      <alignment horizontal="center" shrinkToFit="1"/>
    </xf>
    <xf numFmtId="0" fontId="0" fillId="7" borderId="14" xfId="0" applyFill="1" applyBorder="1" applyAlignment="1" applyProtection="1">
      <alignment shrinkToFit="1"/>
    </xf>
    <xf numFmtId="0" fontId="25" fillId="7" borderId="20" xfId="0" applyFont="1" applyFill="1" applyBorder="1" applyAlignment="1">
      <alignment vertical="center" wrapText="1"/>
    </xf>
    <xf numFmtId="0" fontId="25" fillId="7" borderId="130" xfId="0" applyFont="1" applyFill="1" applyBorder="1" applyAlignment="1">
      <alignment vertical="center" wrapText="1"/>
    </xf>
    <xf numFmtId="0" fontId="11" fillId="7" borderId="26" xfId="0" applyFont="1" applyFill="1" applyBorder="1" applyAlignment="1" applyProtection="1">
      <alignment horizontal="left" shrinkToFit="1"/>
    </xf>
    <xf numFmtId="0" fontId="11" fillId="7" borderId="27" xfId="0" applyFont="1" applyFill="1" applyBorder="1" applyAlignment="1" applyProtection="1">
      <alignment horizontal="left" shrinkToFit="1"/>
    </xf>
    <xf numFmtId="0" fontId="11" fillId="7" borderId="27" xfId="0" applyFont="1" applyFill="1" applyBorder="1" applyAlignment="1" applyProtection="1">
      <alignment horizontal="center" shrinkToFit="1"/>
    </xf>
    <xf numFmtId="0" fontId="11" fillId="7" borderId="28" xfId="0" applyFont="1" applyFill="1" applyBorder="1" applyAlignment="1" applyProtection="1">
      <alignment horizontal="left" shrinkToFit="1"/>
    </xf>
    <xf numFmtId="0" fontId="30" fillId="0" borderId="0" xfId="0" applyFont="1" applyAlignment="1">
      <alignment horizontal="left" vertical="center" wrapText="1"/>
    </xf>
    <xf numFmtId="0" fontId="29" fillId="0" borderId="0" xfId="0" applyFont="1" applyAlignment="1">
      <alignment horizontal="left" vertical="center" wrapText="1"/>
    </xf>
    <xf numFmtId="0" fontId="0" fillId="0" borderId="0" xfId="0" applyAlignment="1">
      <alignment horizontal="left" vertical="center"/>
    </xf>
    <xf numFmtId="0" fontId="22" fillId="2" borderId="35" xfId="0" applyFont="1" applyFill="1" applyBorder="1" applyAlignment="1">
      <alignment vertical="center" wrapText="1"/>
    </xf>
    <xf numFmtId="0" fontId="22" fillId="2" borderId="36" xfId="0" applyFont="1" applyFill="1" applyBorder="1" applyAlignment="1">
      <alignment vertical="center" wrapText="1"/>
    </xf>
    <xf numFmtId="0" fontId="22" fillId="2" borderId="4" xfId="0" applyFont="1" applyFill="1" applyBorder="1" applyAlignment="1">
      <alignment vertical="center" wrapText="1"/>
    </xf>
    <xf numFmtId="0" fontId="22" fillId="2" borderId="114" xfId="0" applyFont="1" applyFill="1" applyBorder="1" applyAlignment="1">
      <alignment vertical="center" wrapText="1"/>
    </xf>
    <xf numFmtId="0" fontId="22" fillId="2" borderId="0" xfId="0" applyFont="1" applyFill="1" applyBorder="1" applyAlignment="1">
      <alignment vertical="center" wrapText="1"/>
    </xf>
    <xf numFmtId="0" fontId="22" fillId="2" borderId="45" xfId="0" applyFont="1" applyFill="1" applyBorder="1" applyAlignment="1">
      <alignment vertical="center" wrapText="1"/>
    </xf>
    <xf numFmtId="0" fontId="22" fillId="2" borderId="22" xfId="0" applyFont="1" applyFill="1" applyBorder="1" applyAlignment="1">
      <alignment vertical="center" wrapText="1"/>
    </xf>
    <xf numFmtId="0" fontId="22" fillId="2" borderId="37" xfId="0" applyFont="1" applyFill="1" applyBorder="1" applyAlignment="1">
      <alignment vertical="center" wrapText="1"/>
    </xf>
    <xf numFmtId="0" fontId="22" fillId="2" borderId="122" xfId="0" applyFont="1" applyFill="1" applyBorder="1" applyAlignment="1">
      <alignment vertical="center" wrapText="1"/>
    </xf>
    <xf numFmtId="0" fontId="32" fillId="0" borderId="0" xfId="0" applyFont="1" applyAlignment="1">
      <alignment horizontal="left" vertical="center" wrapText="1"/>
    </xf>
    <xf numFmtId="0" fontId="12" fillId="5" borderId="16" xfId="0" applyFont="1" applyFill="1" applyBorder="1" applyAlignment="1">
      <alignment horizontal="center" vertical="center" shrinkToFit="1"/>
    </xf>
    <xf numFmtId="0" fontId="12" fillId="5" borderId="22" xfId="0" applyFont="1" applyFill="1" applyBorder="1" applyAlignment="1">
      <alignment horizontal="center" vertical="center" shrinkToFit="1"/>
    </xf>
    <xf numFmtId="0" fontId="12" fillId="4" borderId="16" xfId="0" applyFont="1" applyFill="1" applyBorder="1" applyAlignment="1">
      <alignment horizontal="center" vertical="center" shrinkToFit="1"/>
    </xf>
    <xf numFmtId="0" fontId="12" fillId="2" borderId="49" xfId="0" applyFont="1" applyFill="1" applyBorder="1" applyAlignment="1">
      <alignment horizontal="center" vertical="center" shrinkToFit="1"/>
    </xf>
    <xf numFmtId="0" fontId="12" fillId="2" borderId="51" xfId="0" applyFont="1" applyFill="1" applyBorder="1" applyAlignment="1">
      <alignment horizontal="center" vertical="center" shrinkToFit="1"/>
    </xf>
    <xf numFmtId="0" fontId="12" fillId="2" borderId="52" xfId="0" applyFont="1" applyFill="1" applyBorder="1" applyAlignment="1">
      <alignment horizontal="center" vertical="center" shrinkToFit="1"/>
    </xf>
    <xf numFmtId="0" fontId="12" fillId="2" borderId="112" xfId="0" applyFont="1" applyFill="1" applyBorder="1" applyAlignment="1">
      <alignment horizontal="center" vertical="center" shrinkToFit="1"/>
    </xf>
    <xf numFmtId="0" fontId="12" fillId="2" borderId="109" xfId="0" applyFont="1" applyFill="1" applyBorder="1" applyAlignment="1">
      <alignment horizontal="center" vertical="center" shrinkToFit="1"/>
    </xf>
    <xf numFmtId="0" fontId="12" fillId="2" borderId="110" xfId="0" applyFont="1" applyFill="1" applyBorder="1" applyAlignment="1">
      <alignment horizontal="center" vertical="center" shrinkToFit="1"/>
    </xf>
    <xf numFmtId="0" fontId="25" fillId="2" borderId="29" xfId="0" applyFont="1" applyFill="1" applyBorder="1" applyAlignment="1">
      <alignment horizontal="center" vertical="center" wrapText="1"/>
    </xf>
    <xf numFmtId="0" fontId="25" fillId="2" borderId="30" xfId="0" applyFont="1" applyFill="1" applyBorder="1" applyAlignment="1">
      <alignment horizontal="center" vertical="center" wrapText="1"/>
    </xf>
    <xf numFmtId="0" fontId="25" fillId="2" borderId="26" xfId="0" applyFont="1" applyFill="1" applyBorder="1" applyAlignment="1">
      <alignment horizontal="center" vertical="center" wrapText="1"/>
    </xf>
    <xf numFmtId="0" fontId="12" fillId="3" borderId="16" xfId="0" applyFont="1" applyFill="1" applyBorder="1" applyAlignment="1">
      <alignment horizontal="center" vertical="center" shrinkToFit="1"/>
    </xf>
    <xf numFmtId="0" fontId="12" fillId="3" borderId="22" xfId="0" applyFont="1" applyFill="1" applyBorder="1" applyAlignment="1">
      <alignment horizontal="center" vertical="center" shrinkToFit="1"/>
    </xf>
    <xf numFmtId="0" fontId="12" fillId="4" borderId="22" xfId="0" applyFont="1" applyFill="1" applyBorder="1" applyAlignment="1">
      <alignment horizontal="center" vertical="center" shrinkToFit="1"/>
    </xf>
    <xf numFmtId="0" fontId="12" fillId="3" borderId="33" xfId="0" applyFont="1" applyFill="1" applyBorder="1" applyAlignment="1">
      <alignment horizontal="center" vertical="center" shrinkToFit="1"/>
    </xf>
    <xf numFmtId="0" fontId="12" fillId="5" borderId="34" xfId="0" applyFont="1" applyFill="1" applyBorder="1" applyAlignment="1">
      <alignment horizontal="center" vertical="center" shrinkToFit="1"/>
    </xf>
    <xf numFmtId="0" fontId="12" fillId="5" borderId="15" xfId="0" applyFont="1" applyFill="1" applyBorder="1" applyAlignment="1">
      <alignment horizontal="center" vertical="center" shrinkToFit="1"/>
    </xf>
    <xf numFmtId="0" fontId="25" fillId="7" borderId="123" xfId="0" applyFont="1" applyFill="1" applyBorder="1" applyAlignment="1">
      <alignment horizontal="center" vertical="center" wrapText="1"/>
    </xf>
    <xf numFmtId="0" fontId="25" fillId="7" borderId="124" xfId="0" applyFont="1" applyFill="1" applyBorder="1" applyAlignment="1">
      <alignment horizontal="center" vertical="center" wrapText="1"/>
    </xf>
    <xf numFmtId="0" fontId="12" fillId="7" borderId="125" xfId="0" applyFont="1" applyFill="1" applyBorder="1" applyAlignment="1">
      <alignment horizontal="center" vertical="center" shrinkToFit="1"/>
    </xf>
    <xf numFmtId="0" fontId="12" fillId="7" borderId="126" xfId="0" applyFont="1" applyFill="1" applyBorder="1" applyAlignment="1">
      <alignment horizontal="center" vertical="center" shrinkToFit="1"/>
    </xf>
    <xf numFmtId="0" fontId="12" fillId="7" borderId="127" xfId="0" applyFont="1" applyFill="1" applyBorder="1" applyAlignment="1">
      <alignment horizontal="center" vertical="center" shrinkToFit="1"/>
    </xf>
    <xf numFmtId="0" fontId="6" fillId="0" borderId="0" xfId="2" applyFont="1" applyBorder="1" applyAlignment="1" applyProtection="1">
      <alignment horizontal="center" vertical="center"/>
    </xf>
    <xf numFmtId="0" fontId="7" fillId="0" borderId="0" xfId="2" applyFont="1" applyBorder="1" applyAlignment="1" applyProtection="1">
      <alignment horizontal="center" vertical="center"/>
    </xf>
    <xf numFmtId="0" fontId="5" fillId="0" borderId="38" xfId="2" applyFont="1" applyBorder="1" applyAlignment="1" applyProtection="1">
      <alignment horizontal="center" vertical="center"/>
    </xf>
    <xf numFmtId="0" fontId="5" fillId="0" borderId="39" xfId="2" applyFont="1" applyBorder="1" applyAlignment="1" applyProtection="1">
      <alignment horizontal="center" vertical="center"/>
    </xf>
    <xf numFmtId="0" fontId="5" fillId="0" borderId="40" xfId="2" applyFont="1" applyBorder="1" applyAlignment="1" applyProtection="1">
      <alignment horizontal="center" vertical="center"/>
    </xf>
    <xf numFmtId="0" fontId="5" fillId="0" borderId="44" xfId="2" applyFont="1" applyBorder="1" applyAlignment="1" applyProtection="1">
      <alignment horizontal="center" vertical="center"/>
    </xf>
    <xf numFmtId="0" fontId="5" fillId="0" borderId="0" xfId="2" applyFont="1" applyBorder="1" applyAlignment="1" applyProtection="1">
      <alignment horizontal="center" vertical="center"/>
    </xf>
    <xf numFmtId="0" fontId="5" fillId="0" borderId="45" xfId="2" applyFont="1" applyBorder="1" applyAlignment="1" applyProtection="1">
      <alignment horizontal="center" vertical="center"/>
    </xf>
    <xf numFmtId="0" fontId="5" fillId="0" borderId="47" xfId="2" applyFont="1" applyBorder="1" applyAlignment="1" applyProtection="1">
      <alignment horizontal="center" vertical="center"/>
    </xf>
    <xf numFmtId="0" fontId="5" fillId="0" borderId="48" xfId="2" applyFont="1" applyBorder="1" applyAlignment="1" applyProtection="1">
      <alignment horizontal="center" vertical="center"/>
    </xf>
    <xf numFmtId="0" fontId="5" fillId="0" borderId="49" xfId="2" applyFont="1" applyBorder="1" applyAlignment="1" applyProtection="1">
      <alignment horizontal="center" vertical="center"/>
    </xf>
    <xf numFmtId="0" fontId="5" fillId="0" borderId="17" xfId="2" applyFont="1" applyBorder="1" applyAlignment="1" applyProtection="1">
      <alignment horizontal="distributed" vertical="center" justifyLastLine="1"/>
    </xf>
    <xf numFmtId="0" fontId="5" fillId="0" borderId="18" xfId="2" applyFont="1" applyBorder="1" applyAlignment="1" applyProtection="1">
      <alignment horizontal="distributed" vertical="center" justifyLastLine="1"/>
    </xf>
    <xf numFmtId="0" fontId="5" fillId="0" borderId="53" xfId="2" applyFont="1" applyBorder="1" applyAlignment="1" applyProtection="1">
      <alignment horizontal="distributed" vertical="center" justifyLastLine="1"/>
    </xf>
    <xf numFmtId="0" fontId="5" fillId="0" borderId="33" xfId="2" applyFont="1" applyBorder="1" applyAlignment="1" applyProtection="1">
      <alignment horizontal="distributed" vertical="center" wrapText="1" indent="1"/>
    </xf>
    <xf numFmtId="0" fontId="5" fillId="0" borderId="59" xfId="2" applyFont="1" applyBorder="1" applyAlignment="1" applyProtection="1">
      <alignment horizontal="distributed" vertical="center" indent="1"/>
    </xf>
    <xf numFmtId="0" fontId="5" fillId="0" borderId="71" xfId="2" applyFont="1" applyBorder="1" applyAlignment="1" applyProtection="1">
      <alignment horizontal="distributed" vertical="center" indent="1"/>
    </xf>
    <xf numFmtId="0" fontId="5" fillId="0" borderId="16" xfId="2" applyFont="1" applyBorder="1" applyAlignment="1" applyProtection="1">
      <alignment horizontal="distributed" vertical="center" shrinkToFit="1"/>
    </xf>
    <xf numFmtId="0" fontId="5" fillId="0" borderId="2" xfId="2" applyFont="1" applyBorder="1" applyAlignment="1" applyProtection="1">
      <alignment horizontal="distributed" vertical="center" shrinkToFit="1"/>
    </xf>
    <xf numFmtId="0" fontId="5" fillId="0" borderId="66" xfId="2" applyFont="1" applyBorder="1" applyAlignment="1" applyProtection="1">
      <alignment horizontal="distributed" vertical="center" shrinkToFit="1"/>
    </xf>
    <xf numFmtId="0" fontId="5" fillId="0" borderId="67" xfId="2" applyFont="1" applyBorder="1" applyAlignment="1" applyProtection="1">
      <alignment horizontal="distributed" vertical="center" shrinkToFit="1"/>
    </xf>
    <xf numFmtId="0" fontId="5" fillId="6" borderId="51" xfId="2" applyFont="1" applyFill="1" applyBorder="1" applyAlignment="1" applyProtection="1">
      <alignment horizontal="center" vertical="center" shrinkToFit="1"/>
    </xf>
    <xf numFmtId="0" fontId="5" fillId="0" borderId="73" xfId="2" applyFont="1" applyBorder="1" applyAlignment="1" applyProtection="1">
      <alignment horizontal="distributed" vertical="center" wrapText="1" justifyLastLine="1"/>
    </xf>
    <xf numFmtId="0" fontId="5" fillId="0" borderId="76" xfId="2" applyFont="1" applyBorder="1" applyAlignment="1" applyProtection="1">
      <alignment horizontal="distributed" vertical="center" wrapText="1" justifyLastLine="1"/>
    </xf>
    <xf numFmtId="0" fontId="5" fillId="0" borderId="86" xfId="2" applyFont="1" applyBorder="1" applyAlignment="1" applyProtection="1">
      <alignment horizontal="distributed" vertical="center" wrapText="1" justifyLastLine="1"/>
    </xf>
    <xf numFmtId="0" fontId="5" fillId="0" borderId="19" xfId="2" applyFont="1" applyBorder="1" applyAlignment="1" applyProtection="1">
      <alignment horizontal="distributed" vertical="center" justifyLastLine="1"/>
    </xf>
    <xf numFmtId="0" fontId="5" fillId="0" borderId="31" xfId="2" applyFont="1" applyBorder="1" applyAlignment="1" applyProtection="1">
      <alignment horizontal="distributed" vertical="center" justifyLastLine="1" shrinkToFit="1"/>
    </xf>
    <xf numFmtId="0" fontId="5" fillId="0" borderId="20" xfId="2" applyFont="1" applyBorder="1" applyAlignment="1" applyProtection="1">
      <alignment horizontal="distributed" vertical="center" justifyLastLine="1" shrinkToFit="1"/>
    </xf>
    <xf numFmtId="0" fontId="5" fillId="0" borderId="79" xfId="2" applyFont="1" applyBorder="1" applyAlignment="1" applyProtection="1">
      <alignment horizontal="distributed" vertical="center" justifyLastLine="1" shrinkToFit="1"/>
    </xf>
    <xf numFmtId="0" fontId="5" fillId="0" borderId="36" xfId="2" applyFont="1" applyBorder="1" applyAlignment="1" applyProtection="1">
      <alignment horizontal="distributed" vertical="center" justifyLastLine="1" shrinkToFit="1"/>
    </xf>
    <xf numFmtId="0" fontId="5" fillId="0" borderId="83" xfId="2" applyFont="1" applyBorder="1" applyAlignment="1" applyProtection="1">
      <alignment horizontal="distributed" vertical="center" justifyLastLine="1" shrinkToFit="1"/>
    </xf>
    <xf numFmtId="0" fontId="5" fillId="0" borderId="84" xfId="2" applyFont="1" applyBorder="1" applyAlignment="1" applyProtection="1">
      <alignment horizontal="distributed" vertical="center" justifyLastLine="1" shrinkToFit="1"/>
    </xf>
    <xf numFmtId="0" fontId="5" fillId="6" borderId="87" xfId="2" applyFont="1" applyFill="1" applyBorder="1" applyAlignment="1" applyProtection="1">
      <alignment horizontal="center" vertical="center" shrinkToFit="1"/>
    </xf>
    <xf numFmtId="0" fontId="5" fillId="6" borderId="88" xfId="2" applyFont="1" applyFill="1" applyBorder="1" applyAlignment="1" applyProtection="1">
      <alignment horizontal="center" vertical="center" shrinkToFit="1"/>
    </xf>
    <xf numFmtId="0" fontId="20" fillId="0" borderId="0" xfId="3" applyFont="1" applyBorder="1" applyAlignment="1" applyProtection="1">
      <alignment horizontal="center" vertical="center"/>
    </xf>
    <xf numFmtId="0" fontId="18" fillId="0" borderId="38" xfId="3" applyFont="1" applyBorder="1" applyAlignment="1" applyProtection="1">
      <alignment horizontal="center" vertical="center"/>
    </xf>
    <xf numFmtId="0" fontId="18" fillId="0" borderId="39" xfId="3" applyFont="1" applyBorder="1" applyAlignment="1" applyProtection="1">
      <alignment horizontal="center" vertical="center"/>
    </xf>
    <xf numFmtId="0" fontId="18" fillId="0" borderId="40" xfId="3" applyFont="1" applyBorder="1" applyAlignment="1" applyProtection="1">
      <alignment horizontal="center" vertical="center"/>
    </xf>
    <xf numFmtId="0" fontId="18" fillId="0" borderId="47" xfId="3" applyFont="1" applyBorder="1" applyAlignment="1" applyProtection="1">
      <alignment horizontal="center" vertical="center"/>
    </xf>
    <xf numFmtId="0" fontId="18" fillId="0" borderId="48" xfId="3" applyFont="1" applyBorder="1" applyAlignment="1" applyProtection="1">
      <alignment horizontal="center" vertical="center"/>
    </xf>
    <xf numFmtId="0" fontId="18" fillId="0" borderId="49" xfId="3" applyFont="1" applyBorder="1" applyAlignment="1" applyProtection="1">
      <alignment horizontal="center" vertical="center"/>
    </xf>
    <xf numFmtId="0" fontId="18" fillId="0" borderId="17" xfId="3" applyFont="1" applyBorder="1" applyAlignment="1" applyProtection="1">
      <alignment horizontal="distributed" vertical="center" indent="1"/>
    </xf>
    <xf numFmtId="0" fontId="18" fillId="0" borderId="18" xfId="3" applyFont="1" applyBorder="1" applyAlignment="1" applyProtection="1">
      <alignment horizontal="distributed" vertical="center" indent="1"/>
    </xf>
    <xf numFmtId="0" fontId="18" fillId="0" borderId="53" xfId="3" applyFont="1" applyBorder="1" applyAlignment="1" applyProtection="1">
      <alignment horizontal="distributed" vertical="center" indent="1"/>
    </xf>
    <xf numFmtId="0" fontId="18" fillId="0" borderId="33" xfId="3" applyFont="1" applyBorder="1" applyAlignment="1" applyProtection="1">
      <alignment horizontal="distributed" vertical="center" wrapText="1" indent="1"/>
    </xf>
    <xf numFmtId="0" fontId="18" fillId="0" borderId="59" xfId="3" applyFont="1" applyBorder="1" applyAlignment="1" applyProtection="1">
      <alignment horizontal="distributed" vertical="center" indent="1"/>
    </xf>
    <xf numFmtId="0" fontId="18" fillId="0" borderId="71" xfId="3" applyFont="1" applyBorder="1" applyAlignment="1" applyProtection="1">
      <alignment horizontal="distributed" vertical="center" indent="1"/>
    </xf>
    <xf numFmtId="0" fontId="18" fillId="0" borderId="16" xfId="3" applyFont="1" applyBorder="1" applyAlignment="1" applyProtection="1">
      <alignment horizontal="distributed" vertical="center" shrinkToFit="1"/>
    </xf>
    <xf numFmtId="0" fontId="18" fillId="0" borderId="2" xfId="3" applyFont="1" applyBorder="1" applyAlignment="1" applyProtection="1">
      <alignment horizontal="distributed" vertical="center" shrinkToFit="1"/>
    </xf>
    <xf numFmtId="0" fontId="18" fillId="0" borderId="66" xfId="3" applyFont="1" applyBorder="1" applyAlignment="1" applyProtection="1">
      <alignment horizontal="distributed" vertical="center" shrinkToFit="1"/>
    </xf>
    <xf numFmtId="0" fontId="18" fillId="0" borderId="67" xfId="3" applyFont="1" applyBorder="1" applyAlignment="1" applyProtection="1">
      <alignment horizontal="distributed" vertical="center" shrinkToFit="1"/>
    </xf>
    <xf numFmtId="0" fontId="18" fillId="6" borderId="51" xfId="3" applyFont="1" applyFill="1" applyBorder="1" applyAlignment="1" applyProtection="1">
      <alignment horizontal="center" vertical="center" shrinkToFit="1"/>
    </xf>
    <xf numFmtId="0" fontId="18" fillId="0" borderId="0" xfId="3" applyFont="1" applyBorder="1" applyAlignment="1" applyProtection="1">
      <alignment horizontal="center" vertical="center"/>
    </xf>
    <xf numFmtId="0" fontId="18" fillId="0" borderId="108" xfId="3" applyFont="1" applyBorder="1" applyAlignment="1" applyProtection="1">
      <alignment horizontal="distributed" vertical="center" wrapText="1" justifyLastLine="1"/>
    </xf>
    <xf numFmtId="0" fontId="18" fillId="0" borderId="34" xfId="3" applyFont="1" applyBorder="1" applyAlignment="1" applyProtection="1">
      <alignment horizontal="distributed" vertical="center" wrapText="1" justifyLastLine="1"/>
    </xf>
    <xf numFmtId="0" fontId="18" fillId="0" borderId="111" xfId="3" applyFont="1" applyBorder="1" applyAlignment="1" applyProtection="1">
      <alignment horizontal="distributed" vertical="center" wrapText="1" justifyLastLine="1"/>
    </xf>
    <xf numFmtId="0" fontId="18" fillId="0" borderId="109" xfId="3" applyFont="1" applyBorder="1" applyAlignment="1" applyProtection="1">
      <alignment horizontal="distributed" vertical="center" shrinkToFit="1"/>
    </xf>
    <xf numFmtId="0" fontId="30" fillId="0" borderId="0" xfId="0" applyFont="1" applyAlignment="1">
      <alignment horizontal="left" vertical="center" wrapText="1"/>
    </xf>
    <xf numFmtId="0" fontId="29" fillId="0" borderId="0" xfId="0" applyFont="1" applyAlignment="1">
      <alignment horizontal="left" vertical="center" wrapText="1"/>
    </xf>
    <xf numFmtId="0" fontId="8" fillId="2" borderId="35" xfId="2" applyFont="1" applyFill="1" applyBorder="1" applyAlignment="1" applyProtection="1">
      <alignment horizontal="left" vertical="center" wrapText="1"/>
    </xf>
    <xf numFmtId="0" fontId="8" fillId="2" borderId="4" xfId="2" applyFont="1" applyFill="1" applyBorder="1" applyAlignment="1" applyProtection="1">
      <alignment horizontal="left" vertical="center" wrapText="1"/>
    </xf>
    <xf numFmtId="0" fontId="8" fillId="2" borderId="114" xfId="2" applyFont="1" applyFill="1" applyBorder="1" applyAlignment="1" applyProtection="1">
      <alignment horizontal="left" vertical="center" wrapText="1"/>
    </xf>
    <xf numFmtId="0" fontId="8" fillId="2" borderId="45" xfId="2" applyFont="1" applyFill="1" applyBorder="1" applyAlignment="1" applyProtection="1">
      <alignment horizontal="left" vertical="center" wrapText="1"/>
    </xf>
    <xf numFmtId="0" fontId="8" fillId="2" borderId="22" xfId="2" applyFont="1" applyFill="1" applyBorder="1" applyAlignment="1" applyProtection="1">
      <alignment horizontal="left" vertical="center" wrapText="1"/>
    </xf>
    <xf numFmtId="0" fontId="8" fillId="2" borderId="122" xfId="2" applyFont="1" applyFill="1" applyBorder="1" applyAlignment="1" applyProtection="1">
      <alignment horizontal="left" vertical="center" wrapText="1"/>
    </xf>
    <xf numFmtId="0" fontId="5" fillId="2" borderId="35" xfId="2" applyFont="1" applyFill="1" applyBorder="1" applyAlignment="1" applyProtection="1">
      <alignment horizontal="left" vertical="center" wrapText="1"/>
    </xf>
    <xf numFmtId="0" fontId="5" fillId="2" borderId="36" xfId="2" applyFont="1" applyFill="1" applyBorder="1" applyAlignment="1" applyProtection="1">
      <alignment horizontal="left" vertical="center" wrapText="1"/>
    </xf>
    <xf numFmtId="0" fontId="5" fillId="2" borderId="4" xfId="2" applyFont="1" applyFill="1" applyBorder="1" applyAlignment="1" applyProtection="1">
      <alignment horizontal="left" vertical="center" wrapText="1"/>
    </xf>
    <xf numFmtId="0" fontId="5" fillId="2" borderId="114" xfId="2" applyFont="1" applyFill="1" applyBorder="1" applyAlignment="1" applyProtection="1">
      <alignment horizontal="left" vertical="center" wrapText="1"/>
    </xf>
    <xf numFmtId="0" fontId="5" fillId="2" borderId="0" xfId="2" applyFont="1" applyFill="1" applyBorder="1" applyAlignment="1" applyProtection="1">
      <alignment horizontal="left" vertical="center" wrapText="1"/>
    </xf>
    <xf numFmtId="0" fontId="5" fillId="2" borderId="45" xfId="2" applyFont="1" applyFill="1" applyBorder="1" applyAlignment="1" applyProtection="1">
      <alignment horizontal="left" vertical="center" wrapText="1"/>
    </xf>
    <xf numFmtId="0" fontId="5" fillId="2" borderId="22" xfId="2" applyFont="1" applyFill="1" applyBorder="1" applyAlignment="1" applyProtection="1">
      <alignment horizontal="left" vertical="center" wrapText="1"/>
    </xf>
    <xf numFmtId="0" fontId="5" fillId="2" borderId="37" xfId="2" applyFont="1" applyFill="1" applyBorder="1" applyAlignment="1" applyProtection="1">
      <alignment horizontal="left" vertical="center" wrapText="1"/>
    </xf>
    <xf numFmtId="0" fontId="5" fillId="2" borderId="122" xfId="2" applyFont="1" applyFill="1" applyBorder="1" applyAlignment="1" applyProtection="1">
      <alignment horizontal="left" vertical="center" wrapText="1"/>
    </xf>
    <xf numFmtId="0" fontId="0" fillId="0" borderId="4" xfId="0" applyBorder="1">
      <alignment vertical="center"/>
    </xf>
    <xf numFmtId="0" fontId="0" fillId="0" borderId="114" xfId="0" applyBorder="1">
      <alignment vertical="center"/>
    </xf>
    <xf numFmtId="0" fontId="0" fillId="0" borderId="45" xfId="0" applyBorder="1">
      <alignment vertical="center"/>
    </xf>
    <xf numFmtId="0" fontId="0" fillId="0" borderId="22" xfId="0" applyBorder="1">
      <alignment vertical="center"/>
    </xf>
    <xf numFmtId="0" fontId="0" fillId="0" borderId="122" xfId="0" applyBorder="1">
      <alignment vertical="center"/>
    </xf>
  </cellXfs>
  <cellStyles count="4">
    <cellStyle name="桁区切り" xfId="1" builtinId="6"/>
    <cellStyle name="標準" xfId="0" builtinId="0"/>
    <cellStyle name="標準 2" xfId="2"/>
    <cellStyle name="標準 2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47624</xdr:colOff>
      <xdr:row>29</xdr:row>
      <xdr:rowOff>142876</xdr:rowOff>
    </xdr:from>
    <xdr:to>
      <xdr:col>5</xdr:col>
      <xdr:colOff>214312</xdr:colOff>
      <xdr:row>35</xdr:row>
      <xdr:rowOff>259774</xdr:rowOff>
    </xdr:to>
    <xdr:sp macro="" textlink="">
      <xdr:nvSpPr>
        <xdr:cNvPr id="2" name="角丸四角形 1"/>
        <xdr:cNvSpPr/>
      </xdr:nvSpPr>
      <xdr:spPr>
        <a:xfrm>
          <a:off x="3511260" y="10499149"/>
          <a:ext cx="4807961" cy="1883352"/>
        </a:xfrm>
        <a:prstGeom prst="roundRect">
          <a:avLst/>
        </a:prstGeom>
        <a:noFill/>
        <a:ln w="444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clientData/>
  </xdr:twoCellAnchor>
  <xdr:twoCellAnchor>
    <xdr:from>
      <xdr:col>3</xdr:col>
      <xdr:colOff>103909</xdr:colOff>
      <xdr:row>9</xdr:row>
      <xdr:rowOff>86590</xdr:rowOff>
    </xdr:from>
    <xdr:to>
      <xdr:col>3</xdr:col>
      <xdr:colOff>2182091</xdr:colOff>
      <xdr:row>27</xdr:row>
      <xdr:rowOff>235324</xdr:rowOff>
    </xdr:to>
    <xdr:sp macro="" textlink="">
      <xdr:nvSpPr>
        <xdr:cNvPr id="3" name="角丸四角形 2"/>
        <xdr:cNvSpPr/>
      </xdr:nvSpPr>
      <xdr:spPr>
        <a:xfrm>
          <a:off x="3555321" y="2776002"/>
          <a:ext cx="2078182" cy="7163616"/>
        </a:xfrm>
        <a:prstGeom prst="roundRect">
          <a:avLst/>
        </a:prstGeom>
        <a:noFill/>
        <a:ln w="476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clientData/>
  </xdr:twoCellAnchor>
  <xdr:twoCellAnchor>
    <xdr:from>
      <xdr:col>4</xdr:col>
      <xdr:colOff>238125</xdr:colOff>
      <xdr:row>8</xdr:row>
      <xdr:rowOff>207819</xdr:rowOff>
    </xdr:from>
    <xdr:to>
      <xdr:col>10</xdr:col>
      <xdr:colOff>0</xdr:colOff>
      <xdr:row>27</xdr:row>
      <xdr:rowOff>242454</xdr:rowOff>
    </xdr:to>
    <xdr:sp macro="" textlink="">
      <xdr:nvSpPr>
        <xdr:cNvPr id="4" name="角丸四角形 3"/>
        <xdr:cNvSpPr/>
      </xdr:nvSpPr>
      <xdr:spPr>
        <a:xfrm>
          <a:off x="6022398" y="2632364"/>
          <a:ext cx="13703011" cy="7377545"/>
        </a:xfrm>
        <a:prstGeom prst="roundRect">
          <a:avLst/>
        </a:prstGeom>
        <a:noFill/>
        <a:ln w="476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clientData/>
  </xdr:twoCellAnchor>
  <xdr:twoCellAnchor>
    <xdr:from>
      <xdr:col>3</xdr:col>
      <xdr:colOff>750793</xdr:colOff>
      <xdr:row>31</xdr:row>
      <xdr:rowOff>0</xdr:rowOff>
    </xdr:from>
    <xdr:to>
      <xdr:col>3</xdr:col>
      <xdr:colOff>1311087</xdr:colOff>
      <xdr:row>32</xdr:row>
      <xdr:rowOff>11205</xdr:rowOff>
    </xdr:to>
    <xdr:sp macro="" textlink="">
      <xdr:nvSpPr>
        <xdr:cNvPr id="5" name="テキスト ボックス 4"/>
        <xdr:cNvSpPr txBox="1"/>
      </xdr:nvSpPr>
      <xdr:spPr>
        <a:xfrm>
          <a:off x="4202205" y="10869706"/>
          <a:ext cx="560294" cy="302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b="1">
              <a:solidFill>
                <a:srgbClr val="FF0000"/>
              </a:solidFill>
            </a:rPr>
            <a:t>※</a:t>
          </a:r>
          <a:r>
            <a:rPr kumimoji="1" lang="ja-JP" altLang="en-US" sz="1200" b="1">
              <a:solidFill>
                <a:srgbClr val="FF0000"/>
              </a:solidFill>
            </a:rPr>
            <a:t>１</a:t>
          </a:r>
        </a:p>
      </xdr:txBody>
    </xdr:sp>
    <xdr:clientData/>
  </xdr:twoCellAnchor>
  <xdr:twoCellAnchor>
    <xdr:from>
      <xdr:col>3</xdr:col>
      <xdr:colOff>750794</xdr:colOff>
      <xdr:row>33</xdr:row>
      <xdr:rowOff>0</xdr:rowOff>
    </xdr:from>
    <xdr:to>
      <xdr:col>3</xdr:col>
      <xdr:colOff>1311088</xdr:colOff>
      <xdr:row>34</xdr:row>
      <xdr:rowOff>11205</xdr:rowOff>
    </xdr:to>
    <xdr:sp macro="" textlink="">
      <xdr:nvSpPr>
        <xdr:cNvPr id="6" name="テキスト ボックス 5"/>
        <xdr:cNvSpPr txBox="1"/>
      </xdr:nvSpPr>
      <xdr:spPr>
        <a:xfrm>
          <a:off x="4202206" y="11452412"/>
          <a:ext cx="560294" cy="302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b="1">
              <a:solidFill>
                <a:srgbClr val="FF0000"/>
              </a:solidFill>
            </a:rPr>
            <a:t>※</a:t>
          </a:r>
          <a:r>
            <a:rPr kumimoji="1" lang="ja-JP" altLang="en-US" sz="1200" b="1">
              <a:solidFill>
                <a:srgbClr val="FF0000"/>
              </a:solidFill>
            </a:rPr>
            <a:t>１</a:t>
          </a:r>
        </a:p>
      </xdr:txBody>
    </xdr:sp>
    <xdr:clientData/>
  </xdr:twoCellAnchor>
  <xdr:twoCellAnchor>
    <xdr:from>
      <xdr:col>3</xdr:col>
      <xdr:colOff>750802</xdr:colOff>
      <xdr:row>34</xdr:row>
      <xdr:rowOff>0</xdr:rowOff>
    </xdr:from>
    <xdr:to>
      <xdr:col>3</xdr:col>
      <xdr:colOff>1311096</xdr:colOff>
      <xdr:row>35</xdr:row>
      <xdr:rowOff>11205</xdr:rowOff>
    </xdr:to>
    <xdr:sp macro="" textlink="">
      <xdr:nvSpPr>
        <xdr:cNvPr id="7" name="テキスト ボックス 6"/>
        <xdr:cNvSpPr txBox="1"/>
      </xdr:nvSpPr>
      <xdr:spPr>
        <a:xfrm>
          <a:off x="4202214" y="11743765"/>
          <a:ext cx="560294" cy="302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b="1">
              <a:solidFill>
                <a:srgbClr val="FF0000"/>
              </a:solidFill>
            </a:rPr>
            <a:t>※</a:t>
          </a:r>
          <a:r>
            <a:rPr kumimoji="1" lang="ja-JP" altLang="en-US" sz="1200" b="1">
              <a:solidFill>
                <a:srgbClr val="FF0000"/>
              </a:solidFill>
            </a:rPr>
            <a:t>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sheetPr>
  <dimension ref="B3:R41"/>
  <sheetViews>
    <sheetView showGridLines="0" tabSelected="1" workbookViewId="0">
      <selection activeCell="D18" sqref="D18"/>
    </sheetView>
  </sheetViews>
  <sheetFormatPr defaultRowHeight="12"/>
  <cols>
    <col min="2" max="2" width="10.7109375" bestFit="1" customWidth="1"/>
  </cols>
  <sheetData>
    <row r="3" spans="2:5">
      <c r="B3" t="s">
        <v>67</v>
      </c>
    </row>
    <row r="4" spans="2:5">
      <c r="B4" s="1">
        <v>41320</v>
      </c>
      <c r="D4" t="s">
        <v>68</v>
      </c>
    </row>
    <row r="5" spans="2:5">
      <c r="B5" s="1">
        <v>41320</v>
      </c>
      <c r="D5" t="s">
        <v>69</v>
      </c>
    </row>
    <row r="6" spans="2:5">
      <c r="B6" s="1">
        <v>41323</v>
      </c>
      <c r="D6" t="s">
        <v>113</v>
      </c>
    </row>
    <row r="7" spans="2:5">
      <c r="B7" s="1">
        <v>41324</v>
      </c>
      <c r="D7" t="s">
        <v>118</v>
      </c>
    </row>
    <row r="8" spans="2:5">
      <c r="B8" s="1">
        <v>41324</v>
      </c>
      <c r="D8" t="s">
        <v>127</v>
      </c>
      <c r="E8" s="196"/>
    </row>
    <row r="9" spans="2:5">
      <c r="B9" s="1">
        <v>41458</v>
      </c>
      <c r="D9" t="s">
        <v>147</v>
      </c>
    </row>
    <row r="10" spans="2:5">
      <c r="B10" s="1">
        <v>41493</v>
      </c>
      <c r="D10" t="s">
        <v>151</v>
      </c>
    </row>
    <row r="11" spans="2:5">
      <c r="B11" s="1">
        <v>41674</v>
      </c>
      <c r="D11" t="s">
        <v>171</v>
      </c>
    </row>
    <row r="12" spans="2:5">
      <c r="B12" s="1">
        <v>41675</v>
      </c>
      <c r="D12" t="s">
        <v>177</v>
      </c>
    </row>
    <row r="13" spans="2:5">
      <c r="B13" s="1">
        <v>41682</v>
      </c>
      <c r="D13" t="s">
        <v>178</v>
      </c>
    </row>
    <row r="14" spans="2:5">
      <c r="B14" s="1">
        <v>42034</v>
      </c>
      <c r="D14" t="s">
        <v>180</v>
      </c>
    </row>
    <row r="15" spans="2:5">
      <c r="B15" s="1">
        <v>42402</v>
      </c>
      <c r="D15" t="s">
        <v>181</v>
      </c>
    </row>
    <row r="16" spans="2:5">
      <c r="B16" s="1">
        <v>42768</v>
      </c>
      <c r="D16" t="s">
        <v>197</v>
      </c>
    </row>
    <row r="17" spans="2:18">
      <c r="B17" s="1">
        <v>43139</v>
      </c>
      <c r="D17" t="s">
        <v>198</v>
      </c>
    </row>
    <row r="18" spans="2:18">
      <c r="B18" s="1"/>
    </row>
    <row r="19" spans="2:18" ht="14.25">
      <c r="B19" s="195" t="s">
        <v>128</v>
      </c>
    </row>
    <row r="20" spans="2:18" s="372" customFormat="1" ht="16.5" customHeight="1">
      <c r="C20" s="382" t="s">
        <v>182</v>
      </c>
      <c r="D20" s="382"/>
      <c r="E20" s="382"/>
      <c r="F20" s="382"/>
      <c r="G20" s="382"/>
      <c r="H20" s="382"/>
      <c r="I20" s="382"/>
      <c r="J20" s="382"/>
      <c r="K20" s="382"/>
      <c r="L20" s="382"/>
      <c r="M20" s="382"/>
      <c r="N20" s="382"/>
      <c r="O20" s="382"/>
      <c r="P20" s="382"/>
      <c r="Q20" s="382"/>
      <c r="R20" s="382"/>
    </row>
    <row r="21" spans="2:18" s="372" customFormat="1" ht="16.5" customHeight="1">
      <c r="C21" s="382"/>
      <c r="D21" s="382"/>
      <c r="E21" s="382"/>
      <c r="F21" s="382"/>
      <c r="G21" s="382"/>
      <c r="H21" s="382"/>
      <c r="I21" s="382"/>
      <c r="J21" s="382"/>
      <c r="K21" s="382"/>
      <c r="L21" s="382"/>
      <c r="M21" s="382"/>
      <c r="N21" s="382"/>
      <c r="O21" s="382"/>
      <c r="P21" s="382"/>
      <c r="Q21" s="382"/>
      <c r="R21" s="382"/>
    </row>
    <row r="22" spans="2:18" s="372" customFormat="1" ht="16.5" customHeight="1">
      <c r="C22" s="382"/>
      <c r="D22" s="382"/>
      <c r="E22" s="382"/>
      <c r="F22" s="382"/>
      <c r="G22" s="382"/>
      <c r="H22" s="382"/>
      <c r="I22" s="382"/>
      <c r="J22" s="382"/>
      <c r="K22" s="382"/>
      <c r="L22" s="382"/>
      <c r="M22" s="382"/>
      <c r="N22" s="382"/>
      <c r="O22" s="382"/>
      <c r="P22" s="382"/>
      <c r="Q22" s="382"/>
      <c r="R22" s="382"/>
    </row>
    <row r="24" spans="2:18">
      <c r="B24" t="s">
        <v>172</v>
      </c>
    </row>
    <row r="25" spans="2:18">
      <c r="B25" s="1"/>
    </row>
    <row r="26" spans="2:18">
      <c r="B26" s="1" t="s">
        <v>112</v>
      </c>
    </row>
    <row r="27" spans="2:18">
      <c r="B27" s="1"/>
    </row>
    <row r="28" spans="2:18">
      <c r="B28" s="1"/>
    </row>
    <row r="29" spans="2:18" ht="13.5" customHeight="1">
      <c r="B29" s="373" t="s">
        <v>121</v>
      </c>
      <c r="C29" s="374"/>
      <c r="D29" s="374"/>
      <c r="E29" s="374"/>
      <c r="F29" s="374"/>
      <c r="G29" s="374"/>
      <c r="H29" s="374"/>
      <c r="I29" s="375"/>
    </row>
    <row r="30" spans="2:18" ht="13.5" customHeight="1">
      <c r="B30" s="376"/>
      <c r="C30" s="377"/>
      <c r="D30" s="377"/>
      <c r="E30" s="377"/>
      <c r="F30" s="377"/>
      <c r="G30" s="377"/>
      <c r="H30" s="377"/>
      <c r="I30" s="378"/>
    </row>
    <row r="31" spans="2:18" ht="13.5" customHeight="1">
      <c r="B31" s="376"/>
      <c r="C31" s="377"/>
      <c r="D31" s="377"/>
      <c r="E31" s="377"/>
      <c r="F31" s="377"/>
      <c r="G31" s="377"/>
      <c r="H31" s="377"/>
      <c r="I31" s="378"/>
    </row>
    <row r="32" spans="2:18" ht="13.5" customHeight="1">
      <c r="B32" s="379"/>
      <c r="C32" s="380"/>
      <c r="D32" s="380"/>
      <c r="E32" s="380"/>
      <c r="F32" s="380"/>
      <c r="G32" s="380"/>
      <c r="H32" s="380"/>
      <c r="I32" s="381"/>
    </row>
    <row r="33" spans="2:9" ht="13.5">
      <c r="B33" s="280"/>
      <c r="C33" t="s">
        <v>120</v>
      </c>
    </row>
    <row r="34" spans="2:9" ht="13.5">
      <c r="B34" s="280"/>
    </row>
    <row r="36" spans="2:9">
      <c r="B36" s="290"/>
      <c r="C36" s="291"/>
      <c r="D36" s="291"/>
      <c r="E36" s="291"/>
      <c r="F36" s="291"/>
      <c r="G36" s="291"/>
      <c r="H36" s="291"/>
      <c r="I36" s="292"/>
    </row>
    <row r="37" spans="2:9" ht="13.5">
      <c r="B37" s="293"/>
      <c r="C37" s="294" t="s">
        <v>122</v>
      </c>
      <c r="D37" s="131"/>
      <c r="E37" s="131"/>
      <c r="F37" s="131"/>
      <c r="G37" s="131"/>
      <c r="H37" s="131"/>
      <c r="I37" s="295"/>
    </row>
    <row r="38" spans="2:9" ht="13.5">
      <c r="B38" s="293"/>
      <c r="C38" s="294" t="s">
        <v>123</v>
      </c>
      <c r="D38" s="131"/>
      <c r="E38" s="131"/>
      <c r="F38" s="131"/>
      <c r="G38" s="131"/>
      <c r="H38" s="131"/>
      <c r="I38" s="295"/>
    </row>
    <row r="39" spans="2:9" ht="13.5">
      <c r="B39" s="293"/>
      <c r="C39" s="294" t="s">
        <v>124</v>
      </c>
      <c r="D39" s="131"/>
      <c r="E39" s="131"/>
      <c r="F39" s="131"/>
      <c r="G39" s="131"/>
      <c r="H39" s="131"/>
      <c r="I39" s="295"/>
    </row>
    <row r="40" spans="2:9" ht="13.5">
      <c r="B40" s="293"/>
      <c r="C40" s="294" t="s">
        <v>125</v>
      </c>
      <c r="D40" s="131"/>
      <c r="E40" s="131"/>
      <c r="F40" s="131"/>
      <c r="G40" s="131"/>
      <c r="H40" s="131"/>
      <c r="I40" s="295"/>
    </row>
    <row r="41" spans="2:9">
      <c r="B41" s="296"/>
      <c r="C41" s="297"/>
      <c r="D41" s="297"/>
      <c r="E41" s="297"/>
      <c r="F41" s="297" t="s">
        <v>126</v>
      </c>
      <c r="G41" s="297"/>
      <c r="H41" s="297"/>
      <c r="I41" s="298"/>
    </row>
  </sheetData>
  <mergeCells count="2">
    <mergeCell ref="B29:I32"/>
    <mergeCell ref="C20:R22"/>
  </mergeCells>
  <phoneticPr fontId="1"/>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sheetPr>
    <tabColor rgb="FFFFFF00"/>
  </sheetPr>
  <dimension ref="A1:N41"/>
  <sheetViews>
    <sheetView showGridLines="0" view="pageBreakPreview" topLeftCell="E19" zoomScale="85" zoomScaleNormal="40" zoomScaleSheetLayoutView="85" workbookViewId="0">
      <selection activeCell="H33" sqref="H33"/>
    </sheetView>
  </sheetViews>
  <sheetFormatPr defaultColWidth="26.28515625" defaultRowHeight="23.25" customHeight="1"/>
  <cols>
    <col min="1" max="1" width="20.140625" style="22" customWidth="1"/>
    <col min="2" max="2" width="5.42578125" style="22" customWidth="1"/>
    <col min="3" max="3" width="26.140625" style="22" customWidth="1"/>
    <col min="4" max="9" width="34.7109375" style="22" customWidth="1"/>
    <col min="10" max="10" width="35" style="22" customWidth="1"/>
    <col min="11" max="11" width="4.7109375" style="22" customWidth="1"/>
    <col min="12" max="14" width="20" style="22" customWidth="1"/>
    <col min="15" max="15" width="5.5703125" style="22" customWidth="1"/>
    <col min="16" max="16384" width="26.28515625" style="22"/>
  </cols>
  <sheetData>
    <row r="1" spans="1:14" ht="23.25" customHeight="1">
      <c r="A1" s="21" t="s">
        <v>28</v>
      </c>
    </row>
    <row r="2" spans="1:14" ht="23.25" customHeight="1">
      <c r="A2" s="21"/>
      <c r="C2" s="22" t="s">
        <v>167</v>
      </c>
    </row>
    <row r="3" spans="1:14" ht="23.25" customHeight="1">
      <c r="A3" s="21"/>
    </row>
    <row r="4" spans="1:14" ht="28.5" customHeight="1">
      <c r="A4" s="406" t="s">
        <v>29</v>
      </c>
      <c r="B4" s="406"/>
      <c r="C4" s="406"/>
      <c r="D4" s="406"/>
      <c r="E4" s="406"/>
      <c r="F4" s="406"/>
      <c r="G4" s="406"/>
      <c r="H4" s="406"/>
      <c r="I4" s="406"/>
      <c r="J4" s="406"/>
      <c r="K4" s="23"/>
      <c r="L4" s="23"/>
      <c r="M4" s="23"/>
      <c r="N4" s="23"/>
    </row>
    <row r="5" spans="1:14" ht="23.25" customHeight="1">
      <c r="A5" s="407"/>
      <c r="B5" s="407"/>
      <c r="C5" s="407"/>
      <c r="D5" s="407"/>
      <c r="E5" s="407"/>
      <c r="F5" s="407"/>
      <c r="G5" s="407"/>
      <c r="H5" s="407"/>
    </row>
    <row r="6" spans="1:14" ht="23.25" customHeight="1">
      <c r="D6" s="471" t="s">
        <v>179</v>
      </c>
      <c r="E6" s="480"/>
      <c r="G6" s="24"/>
      <c r="H6" s="24"/>
    </row>
    <row r="7" spans="1:14" ht="23.25" customHeight="1">
      <c r="D7" s="481"/>
      <c r="E7" s="482"/>
      <c r="H7" s="25" t="s">
        <v>30</v>
      </c>
      <c r="I7" s="26"/>
      <c r="J7" s="27"/>
    </row>
    <row r="8" spans="1:14" ht="23.25" customHeight="1">
      <c r="A8" s="21" t="s">
        <v>31</v>
      </c>
      <c r="D8" s="483"/>
      <c r="E8" s="484"/>
      <c r="N8" s="28"/>
    </row>
    <row r="9" spans="1:14" ht="23.25" customHeight="1" thickBot="1">
      <c r="A9" s="21" t="s">
        <v>32</v>
      </c>
      <c r="D9" s="337" t="s">
        <v>168</v>
      </c>
      <c r="I9" s="29"/>
      <c r="J9" s="29" t="s">
        <v>33</v>
      </c>
      <c r="N9" s="28"/>
    </row>
    <row r="10" spans="1:14" ht="78" customHeight="1">
      <c r="A10" s="408"/>
      <c r="B10" s="409"/>
      <c r="C10" s="410"/>
      <c r="D10" s="30" t="s">
        <v>34</v>
      </c>
      <c r="E10" s="31" t="s">
        <v>35</v>
      </c>
      <c r="F10" s="31" t="s">
        <v>36</v>
      </c>
      <c r="G10" s="31" t="s">
        <v>37</v>
      </c>
      <c r="H10" s="31" t="s">
        <v>38</v>
      </c>
      <c r="I10" s="32" t="s">
        <v>39</v>
      </c>
      <c r="J10" s="32" t="s">
        <v>40</v>
      </c>
    </row>
    <row r="11" spans="1:14" ht="14.25" customHeight="1">
      <c r="A11" s="411"/>
      <c r="B11" s="412"/>
      <c r="C11" s="413"/>
      <c r="D11" s="33"/>
      <c r="E11" s="34"/>
      <c r="F11" s="34"/>
      <c r="G11" s="34"/>
      <c r="H11" s="34"/>
      <c r="I11" s="35"/>
      <c r="J11" s="35"/>
    </row>
    <row r="12" spans="1:14" s="39" customFormat="1" ht="23.25" customHeight="1" thickBot="1">
      <c r="A12" s="414"/>
      <c r="B12" s="415"/>
      <c r="C12" s="416"/>
      <c r="D12" s="36" t="s">
        <v>41</v>
      </c>
      <c r="E12" s="37" t="s">
        <v>42</v>
      </c>
      <c r="F12" s="37" t="s">
        <v>43</v>
      </c>
      <c r="G12" s="37" t="s">
        <v>44</v>
      </c>
      <c r="H12" s="37" t="s">
        <v>45</v>
      </c>
      <c r="I12" s="38" t="s">
        <v>46</v>
      </c>
      <c r="J12" s="38" t="s">
        <v>47</v>
      </c>
    </row>
    <row r="13" spans="1:14" ht="48" customHeight="1" thickBot="1">
      <c r="A13" s="417" t="s">
        <v>48</v>
      </c>
      <c r="B13" s="418"/>
      <c r="C13" s="419"/>
      <c r="D13" s="347"/>
      <c r="E13" s="156">
        <f>入力!M45</f>
        <v>8</v>
      </c>
      <c r="F13" s="41"/>
      <c r="G13" s="41"/>
      <c r="H13" s="41"/>
      <c r="I13" s="42"/>
      <c r="J13" s="42"/>
    </row>
    <row r="14" spans="1:14" ht="23.25" customHeight="1">
      <c r="A14" s="420" t="s">
        <v>49</v>
      </c>
      <c r="B14" s="423" t="s">
        <v>50</v>
      </c>
      <c r="C14" s="423"/>
      <c r="D14" s="348"/>
      <c r="E14" s="333">
        <f>入力!M46</f>
        <v>3</v>
      </c>
      <c r="F14" s="44"/>
      <c r="G14" s="44"/>
      <c r="H14" s="44"/>
      <c r="I14" s="45"/>
      <c r="J14" s="45"/>
    </row>
    <row r="15" spans="1:14" ht="23.25" customHeight="1">
      <c r="A15" s="421"/>
      <c r="B15" s="424" t="s">
        <v>51</v>
      </c>
      <c r="C15" s="424"/>
      <c r="D15" s="349"/>
      <c r="E15" s="334">
        <f>入力!M47</f>
        <v>9</v>
      </c>
      <c r="F15" s="47"/>
      <c r="G15" s="47"/>
      <c r="H15" s="47"/>
      <c r="I15" s="48"/>
      <c r="J15" s="48"/>
    </row>
    <row r="16" spans="1:14" ht="23.25" customHeight="1">
      <c r="A16" s="421"/>
      <c r="B16" s="49"/>
      <c r="C16" s="50" t="s">
        <v>52</v>
      </c>
      <c r="D16" s="350"/>
      <c r="E16" s="333">
        <f>入力!M48</f>
        <v>2</v>
      </c>
      <c r="F16" s="52"/>
      <c r="G16" s="52"/>
      <c r="H16" s="52"/>
      <c r="I16" s="53"/>
      <c r="J16" s="53"/>
    </row>
    <row r="17" spans="1:10" ht="23.25" customHeight="1" thickBot="1">
      <c r="A17" s="421"/>
      <c r="B17" s="425" t="s">
        <v>53</v>
      </c>
      <c r="C17" s="426"/>
      <c r="D17" s="351"/>
      <c r="E17" s="335">
        <f>入力!M49</f>
        <v>3</v>
      </c>
      <c r="F17" s="55"/>
      <c r="G17" s="55"/>
      <c r="H17" s="55"/>
      <c r="I17" s="56"/>
      <c r="J17" s="56"/>
    </row>
    <row r="18" spans="1:10" ht="23.25" customHeight="1" thickTop="1" thickBot="1">
      <c r="A18" s="422"/>
      <c r="B18" s="427" t="s">
        <v>27</v>
      </c>
      <c r="C18" s="427"/>
      <c r="D18" s="352"/>
      <c r="E18" s="336">
        <f>E14+E15+E17</f>
        <v>15</v>
      </c>
      <c r="F18" s="58">
        <f t="shared" ref="F18:J18" si="0">F14+F15+F17</f>
        <v>0</v>
      </c>
      <c r="G18" s="58">
        <f t="shared" si="0"/>
        <v>0</v>
      </c>
      <c r="H18" s="58">
        <f t="shared" si="0"/>
        <v>0</v>
      </c>
      <c r="I18" s="59">
        <f t="shared" si="0"/>
        <v>0</v>
      </c>
      <c r="J18" s="59">
        <f t="shared" si="0"/>
        <v>0</v>
      </c>
    </row>
    <row r="19" spans="1:10" ht="23.25" customHeight="1" thickBot="1">
      <c r="A19" s="21" t="s">
        <v>55</v>
      </c>
    </row>
    <row r="20" spans="1:10" ht="78" customHeight="1">
      <c r="A20" s="408"/>
      <c r="B20" s="409"/>
      <c r="C20" s="410"/>
      <c r="D20" s="30" t="s">
        <v>34</v>
      </c>
      <c r="E20" s="31" t="s">
        <v>35</v>
      </c>
      <c r="F20" s="31" t="s">
        <v>36</v>
      </c>
      <c r="G20" s="31" t="s">
        <v>37</v>
      </c>
      <c r="H20" s="31" t="s">
        <v>38</v>
      </c>
      <c r="I20" s="32" t="s">
        <v>39</v>
      </c>
      <c r="J20" s="32" t="s">
        <v>40</v>
      </c>
    </row>
    <row r="21" spans="1:10" ht="12" customHeight="1">
      <c r="A21" s="411"/>
      <c r="B21" s="412"/>
      <c r="C21" s="413"/>
      <c r="D21" s="33"/>
      <c r="E21" s="34"/>
      <c r="F21" s="34"/>
      <c r="G21" s="34"/>
      <c r="H21" s="34"/>
      <c r="I21" s="35"/>
      <c r="J21" s="35"/>
    </row>
    <row r="22" spans="1:10" ht="23.25" customHeight="1" thickBot="1">
      <c r="A22" s="414"/>
      <c r="B22" s="415"/>
      <c r="C22" s="416"/>
      <c r="D22" s="36" t="s">
        <v>41</v>
      </c>
      <c r="E22" s="37" t="s">
        <v>42</v>
      </c>
      <c r="F22" s="37" t="s">
        <v>43</v>
      </c>
      <c r="G22" s="37" t="s">
        <v>44</v>
      </c>
      <c r="H22" s="37" t="s">
        <v>45</v>
      </c>
      <c r="I22" s="38" t="s">
        <v>46</v>
      </c>
      <c r="J22" s="38" t="s">
        <v>47</v>
      </c>
    </row>
    <row r="23" spans="1:10" s="39" customFormat="1" ht="47.25" customHeight="1" thickBot="1">
      <c r="A23" s="417" t="s">
        <v>48</v>
      </c>
      <c r="B23" s="418"/>
      <c r="C23" s="419"/>
      <c r="D23" s="347"/>
      <c r="E23" s="156">
        <f>入力!M55</f>
        <v>2</v>
      </c>
      <c r="F23" s="41"/>
      <c r="G23" s="41"/>
      <c r="H23" s="41"/>
      <c r="I23" s="42"/>
      <c r="J23" s="42"/>
    </row>
    <row r="24" spans="1:10" ht="23.25" customHeight="1">
      <c r="A24" s="420" t="s">
        <v>49</v>
      </c>
      <c r="B24" s="423" t="s">
        <v>50</v>
      </c>
      <c r="C24" s="423"/>
      <c r="D24" s="348"/>
      <c r="E24" s="333">
        <f>入力!M56</f>
        <v>1</v>
      </c>
      <c r="F24" s="44"/>
      <c r="G24" s="44"/>
      <c r="H24" s="44"/>
      <c r="I24" s="45"/>
      <c r="J24" s="45"/>
    </row>
    <row r="25" spans="1:10" ht="23.25" customHeight="1">
      <c r="A25" s="421"/>
      <c r="B25" s="424" t="s">
        <v>51</v>
      </c>
      <c r="C25" s="424"/>
      <c r="D25" s="353"/>
      <c r="E25" s="334">
        <f>入力!M57</f>
        <v>1</v>
      </c>
      <c r="F25" s="47"/>
      <c r="G25" s="47"/>
      <c r="H25" s="47"/>
      <c r="I25" s="48"/>
      <c r="J25" s="48"/>
    </row>
    <row r="26" spans="1:10" ht="23.25" customHeight="1">
      <c r="A26" s="421"/>
      <c r="B26" s="49"/>
      <c r="C26" s="50" t="s">
        <v>52</v>
      </c>
      <c r="D26" s="350"/>
      <c r="E26" s="333">
        <f>入力!M58</f>
        <v>0</v>
      </c>
      <c r="F26" s="52"/>
      <c r="G26" s="52"/>
      <c r="H26" s="52"/>
      <c r="I26" s="53"/>
      <c r="J26" s="53"/>
    </row>
    <row r="27" spans="1:10" ht="23.25" customHeight="1" thickBot="1">
      <c r="A27" s="421"/>
      <c r="B27" s="425" t="s">
        <v>53</v>
      </c>
      <c r="C27" s="426"/>
      <c r="D27" s="351"/>
      <c r="E27" s="335">
        <f>入力!M59</f>
        <v>1</v>
      </c>
      <c r="F27" s="55"/>
      <c r="G27" s="55"/>
      <c r="H27" s="55"/>
      <c r="I27" s="56"/>
      <c r="J27" s="56"/>
    </row>
    <row r="28" spans="1:10" ht="23.25" customHeight="1" thickTop="1" thickBot="1">
      <c r="A28" s="422"/>
      <c r="B28" s="427" t="s">
        <v>27</v>
      </c>
      <c r="C28" s="427"/>
      <c r="D28" s="352"/>
      <c r="E28" s="336">
        <f>E24+E25+E27</f>
        <v>3</v>
      </c>
      <c r="F28" s="58">
        <f t="shared" ref="F28:J28" si="1">F24+F25+F27</f>
        <v>0</v>
      </c>
      <c r="G28" s="58">
        <f t="shared" si="1"/>
        <v>0</v>
      </c>
      <c r="H28" s="58">
        <f t="shared" si="1"/>
        <v>0</v>
      </c>
      <c r="I28" s="59">
        <f t="shared" si="1"/>
        <v>0</v>
      </c>
      <c r="J28" s="59">
        <f t="shared" si="1"/>
        <v>0</v>
      </c>
    </row>
    <row r="29" spans="1:10" ht="23.25" customHeight="1">
      <c r="H29" s="338" t="s">
        <v>169</v>
      </c>
    </row>
    <row r="30" spans="1:10" ht="23.25" customHeight="1" thickBot="1">
      <c r="A30" s="60" t="s">
        <v>56</v>
      </c>
      <c r="B30" s="61"/>
      <c r="C30" s="61"/>
      <c r="D30" s="62"/>
      <c r="F30" s="29" t="s">
        <v>57</v>
      </c>
      <c r="G30" s="29"/>
      <c r="H30" s="465" t="s">
        <v>200</v>
      </c>
      <c r="I30" s="466"/>
    </row>
    <row r="31" spans="1:10" ht="23.25" customHeight="1" thickBot="1">
      <c r="A31" s="428" t="s">
        <v>58</v>
      </c>
      <c r="B31" s="417" t="s">
        <v>59</v>
      </c>
      <c r="C31" s="431"/>
      <c r="D31" s="63" t="s">
        <v>20</v>
      </c>
      <c r="E31" s="64" t="s">
        <v>21</v>
      </c>
      <c r="F31" s="65" t="s">
        <v>27</v>
      </c>
      <c r="H31" s="467"/>
      <c r="I31" s="468"/>
    </row>
    <row r="32" spans="1:10" ht="23.25" customHeight="1">
      <c r="A32" s="429"/>
      <c r="B32" s="432" t="s">
        <v>50</v>
      </c>
      <c r="C32" s="433"/>
      <c r="D32" s="145">
        <f>入力!L64</f>
        <v>300000</v>
      </c>
      <c r="E32" s="146">
        <f>入力!M64</f>
        <v>70000</v>
      </c>
      <c r="F32" s="66">
        <f>SUM(D32:E32)</f>
        <v>370000</v>
      </c>
      <c r="H32" s="469"/>
      <c r="I32" s="470"/>
    </row>
    <row r="33" spans="1:7" ht="23.25" customHeight="1">
      <c r="A33" s="429"/>
      <c r="B33" s="434" t="s">
        <v>51</v>
      </c>
      <c r="C33" s="435"/>
      <c r="D33" s="151">
        <f>入力!L65</f>
        <v>1150000</v>
      </c>
      <c r="E33" s="152">
        <f>入力!M65</f>
        <v>60000</v>
      </c>
      <c r="F33" s="67">
        <f>SUM(D33:E33)</f>
        <v>1210000</v>
      </c>
    </row>
    <row r="34" spans="1:7" ht="23.25" customHeight="1">
      <c r="A34" s="429"/>
      <c r="B34" s="68"/>
      <c r="C34" s="69" t="s">
        <v>52</v>
      </c>
      <c r="D34" s="149">
        <f>入力!L66</f>
        <v>390000</v>
      </c>
      <c r="E34" s="150">
        <f>入力!M66</f>
        <v>0</v>
      </c>
      <c r="F34" s="70">
        <f>SUM(D34:E34)</f>
        <v>390000</v>
      </c>
    </row>
    <row r="35" spans="1:7" ht="23.25" customHeight="1" thickBot="1">
      <c r="A35" s="429"/>
      <c r="B35" s="436" t="s">
        <v>53</v>
      </c>
      <c r="C35" s="437"/>
      <c r="D35" s="147">
        <f>入力!L67</f>
        <v>380000</v>
      </c>
      <c r="E35" s="148">
        <f>入力!M67</f>
        <v>40000</v>
      </c>
      <c r="F35" s="71">
        <f>SUM(D35:E35)</f>
        <v>420000</v>
      </c>
    </row>
    <row r="36" spans="1:7" ht="23.25" customHeight="1" thickTop="1" thickBot="1">
      <c r="A36" s="430"/>
      <c r="B36" s="438" t="s">
        <v>27</v>
      </c>
      <c r="C36" s="439"/>
      <c r="D36" s="72">
        <f>D32+D33+D35</f>
        <v>1830000</v>
      </c>
      <c r="E36" s="73">
        <f>E32+E33+E35</f>
        <v>170000</v>
      </c>
      <c r="F36" s="74">
        <f>F32+F33+F35</f>
        <v>2000000</v>
      </c>
    </row>
    <row r="37" spans="1:7" ht="23.25" customHeight="1">
      <c r="D37" s="337" t="s">
        <v>169</v>
      </c>
    </row>
    <row r="38" spans="1:7" ht="23.25" customHeight="1">
      <c r="D38" s="471" t="s">
        <v>199</v>
      </c>
      <c r="E38" s="472"/>
      <c r="F38" s="472"/>
      <c r="G38" s="473"/>
    </row>
    <row r="39" spans="1:7" ht="23.25" customHeight="1">
      <c r="D39" s="474"/>
      <c r="E39" s="475"/>
      <c r="F39" s="475"/>
      <c r="G39" s="476"/>
    </row>
    <row r="40" spans="1:7" ht="23.25" customHeight="1">
      <c r="D40" s="474"/>
      <c r="E40" s="475"/>
      <c r="F40" s="475"/>
      <c r="G40" s="476"/>
    </row>
    <row r="41" spans="1:7" ht="23.25" customHeight="1">
      <c r="D41" s="477"/>
      <c r="E41" s="478"/>
      <c r="F41" s="478"/>
      <c r="G41" s="479"/>
    </row>
  </sheetData>
  <mergeCells count="25">
    <mergeCell ref="A4:J4"/>
    <mergeCell ref="A5:H5"/>
    <mergeCell ref="A10:C12"/>
    <mergeCell ref="A13:C13"/>
    <mergeCell ref="A14:A18"/>
    <mergeCell ref="B14:C14"/>
    <mergeCell ref="B15:C15"/>
    <mergeCell ref="B17:C17"/>
    <mergeCell ref="B18:C18"/>
    <mergeCell ref="D6:E8"/>
    <mergeCell ref="D38:G41"/>
    <mergeCell ref="A20:C22"/>
    <mergeCell ref="A23:C23"/>
    <mergeCell ref="A24:A28"/>
    <mergeCell ref="B24:C24"/>
    <mergeCell ref="B25:C25"/>
    <mergeCell ref="B27:C27"/>
    <mergeCell ref="B28:C28"/>
    <mergeCell ref="H30:I32"/>
    <mergeCell ref="A31:A36"/>
    <mergeCell ref="B31:C31"/>
    <mergeCell ref="B32:C32"/>
    <mergeCell ref="B33:C33"/>
    <mergeCell ref="B35:C35"/>
    <mergeCell ref="B36:C36"/>
  </mergeCells>
  <phoneticPr fontId="1"/>
  <printOptions horizontalCentered="1"/>
  <pageMargins left="0.43307086614173229" right="0.39370078740157483" top="0.27559055118110237" bottom="0.51181102362204722" header="0.31496062992125984" footer="0.31496062992125984"/>
  <pageSetup paperSize="9" scale="51" orientation="landscape" r:id="rId1"/>
  <colBreaks count="1" manualBreakCount="1">
    <brk id="14" max="40" man="1"/>
  </colBreaks>
  <drawing r:id="rId2"/>
</worksheet>
</file>

<file path=xl/worksheets/sheet2.xml><?xml version="1.0" encoding="utf-8"?>
<worksheet xmlns="http://schemas.openxmlformats.org/spreadsheetml/2006/main" xmlns:r="http://schemas.openxmlformats.org/officeDocument/2006/relationships">
  <sheetPr>
    <tabColor rgb="FFFFFF00"/>
  </sheetPr>
  <dimension ref="A1:ED69"/>
  <sheetViews>
    <sheetView showGridLines="0" workbookViewId="0">
      <pane xSplit="2" ySplit="6" topLeftCell="H7" activePane="bottomRight" state="frozen"/>
      <selection pane="topRight" activeCell="C1" sqref="C1"/>
      <selection pane="bottomLeft" activeCell="A7" sqref="A7"/>
      <selection pane="bottomRight" activeCell="A3" sqref="A3"/>
    </sheetView>
  </sheetViews>
  <sheetFormatPr defaultRowHeight="12"/>
  <cols>
    <col min="1" max="1" width="3.5703125" customWidth="1"/>
    <col min="2" max="2" width="15.85546875" customWidth="1"/>
    <col min="3" max="3" width="4.140625" hidden="1" customWidth="1"/>
    <col min="4" max="7" width="3.5703125" hidden="1" customWidth="1"/>
    <col min="8" max="11" width="3.85546875" customWidth="1"/>
    <col min="12" max="12" width="3.7109375" customWidth="1"/>
    <col min="13" max="19" width="3.85546875" customWidth="1"/>
    <col min="20" max="22" width="3.5703125" customWidth="1"/>
    <col min="23" max="23" width="4" customWidth="1"/>
    <col min="24" max="24" width="8.85546875" customWidth="1"/>
    <col min="25" max="27" width="3.5703125" customWidth="1"/>
    <col min="28" max="28" width="3.42578125" customWidth="1"/>
    <col min="29" max="29" width="3.85546875" customWidth="1"/>
    <col min="30" max="56" width="3.5703125" customWidth="1"/>
    <col min="57" max="57" width="9.140625" customWidth="1"/>
    <col min="58" max="61" width="3.5703125" customWidth="1"/>
    <col min="62" max="62" width="2.85546875" hidden="1" customWidth="1"/>
    <col min="63" max="63" width="7" hidden="1" customWidth="1"/>
    <col min="64" max="83" width="2.85546875" hidden="1" customWidth="1"/>
    <col min="84" max="84" width="5.7109375" hidden="1" customWidth="1"/>
    <col min="85" max="87" width="2.85546875" hidden="1" customWidth="1"/>
    <col min="88" max="88" width="7" hidden="1" customWidth="1"/>
    <col min="89" max="116" width="2.85546875" hidden="1" customWidth="1"/>
    <col min="117" max="117" width="7.7109375" hidden="1" customWidth="1"/>
    <col min="118" max="118" width="2.85546875" hidden="1" customWidth="1"/>
    <col min="119" max="123" width="3.7109375" hidden="1" customWidth="1"/>
    <col min="124" max="125" width="2.85546875" hidden="1" customWidth="1"/>
    <col min="126" max="126" width="3.140625" hidden="1" customWidth="1"/>
    <col min="127" max="128" width="2.85546875" hidden="1" customWidth="1"/>
    <col min="129" max="132" width="3.7109375" hidden="1" customWidth="1"/>
    <col min="133" max="133" width="2.85546875" hidden="1" customWidth="1"/>
    <col min="134" max="134" width="3.5703125" hidden="1" customWidth="1"/>
    <col min="135" max="136" width="0" hidden="1" customWidth="1"/>
  </cols>
  <sheetData>
    <row r="1" spans="1:133" ht="8.25" customHeight="1"/>
    <row r="2" spans="1:133" ht="17.25">
      <c r="B2" s="188" t="s">
        <v>66</v>
      </c>
      <c r="V2" s="289" t="s">
        <v>119</v>
      </c>
    </row>
    <row r="3" spans="1:133" ht="18" customHeight="1" thickBot="1">
      <c r="B3" t="s">
        <v>183</v>
      </c>
      <c r="E3" s="280" t="s">
        <v>111</v>
      </c>
      <c r="CF3" t="s">
        <v>76</v>
      </c>
      <c r="CJ3" t="s">
        <v>75</v>
      </c>
    </row>
    <row r="4" spans="1:133" ht="14.25" customHeight="1" thickTop="1">
      <c r="C4" s="346" t="s">
        <v>142</v>
      </c>
      <c r="D4" s="364"/>
      <c r="E4" s="364"/>
      <c r="F4" s="364"/>
      <c r="G4" s="365"/>
      <c r="H4" s="12"/>
      <c r="I4" s="13"/>
      <c r="J4" s="189"/>
      <c r="K4" s="13"/>
      <c r="L4" s="13"/>
      <c r="M4" s="13"/>
      <c r="N4" s="189" t="s">
        <v>5</v>
      </c>
      <c r="O4" s="189"/>
      <c r="P4" s="13"/>
      <c r="Q4" s="189"/>
      <c r="R4" s="13"/>
      <c r="S4" s="13"/>
      <c r="T4" s="13"/>
      <c r="U4" s="13"/>
      <c r="V4" s="13"/>
      <c r="W4" s="13"/>
      <c r="X4" s="392" t="s">
        <v>70</v>
      </c>
      <c r="Y4" s="10"/>
      <c r="Z4" s="11"/>
      <c r="AA4" s="11"/>
      <c r="AB4" s="11"/>
      <c r="AC4" s="11"/>
      <c r="AD4" s="11"/>
      <c r="AE4" s="11"/>
      <c r="AF4" s="190" t="s">
        <v>6</v>
      </c>
      <c r="AG4" s="11"/>
      <c r="AH4" s="11"/>
      <c r="AI4" s="11"/>
      <c r="AJ4" s="11"/>
      <c r="AK4" s="11"/>
      <c r="AL4" s="11"/>
      <c r="AM4" s="11"/>
      <c r="AN4" s="11"/>
      <c r="AO4" s="7"/>
      <c r="AP4" s="8"/>
      <c r="AQ4" s="8"/>
      <c r="AR4" s="8"/>
      <c r="AS4" s="8"/>
      <c r="AT4" s="8"/>
      <c r="AU4" s="8"/>
      <c r="AV4" s="191" t="s">
        <v>7</v>
      </c>
      <c r="AW4" s="8"/>
      <c r="AX4" s="8"/>
      <c r="AY4" s="8"/>
      <c r="AZ4" s="8"/>
      <c r="BA4" s="8"/>
      <c r="BB4" s="8"/>
      <c r="BC4" s="8"/>
      <c r="BD4" s="9"/>
      <c r="BE4" s="392" t="s">
        <v>135</v>
      </c>
      <c r="BF4" s="389" t="s">
        <v>139</v>
      </c>
      <c r="BG4" s="390"/>
      <c r="BH4" s="390"/>
      <c r="BI4" s="391"/>
      <c r="BL4" t="s">
        <v>140</v>
      </c>
      <c r="CI4" t="s">
        <v>74</v>
      </c>
      <c r="CJ4" s="2">
        <v>15000</v>
      </c>
      <c r="DW4" t="s">
        <v>141</v>
      </c>
    </row>
    <row r="5" spans="1:133" ht="19.5" customHeight="1" thickBot="1">
      <c r="C5" s="401" t="s">
        <v>143</v>
      </c>
      <c r="D5" s="403" t="s">
        <v>106</v>
      </c>
      <c r="E5" s="404"/>
      <c r="F5" s="404"/>
      <c r="G5" s="405"/>
      <c r="H5" s="399" t="s">
        <v>8</v>
      </c>
      <c r="I5" s="400"/>
      <c r="J5" s="400"/>
      <c r="K5" s="400"/>
      <c r="L5" s="383" t="s">
        <v>9</v>
      </c>
      <c r="M5" s="383"/>
      <c r="N5" s="383"/>
      <c r="O5" s="383"/>
      <c r="P5" s="383" t="s">
        <v>10</v>
      </c>
      <c r="Q5" s="383"/>
      <c r="R5" s="383"/>
      <c r="S5" s="383"/>
      <c r="T5" s="383" t="s">
        <v>11</v>
      </c>
      <c r="U5" s="383"/>
      <c r="V5" s="383"/>
      <c r="W5" s="384"/>
      <c r="X5" s="393"/>
      <c r="Y5" s="385" t="s">
        <v>12</v>
      </c>
      <c r="Z5" s="385"/>
      <c r="AA5" s="385"/>
      <c r="AB5" s="385"/>
      <c r="AC5" s="385" t="s">
        <v>13</v>
      </c>
      <c r="AD5" s="385"/>
      <c r="AE5" s="385"/>
      <c r="AF5" s="385"/>
      <c r="AG5" s="385" t="s">
        <v>14</v>
      </c>
      <c r="AH5" s="385"/>
      <c r="AI5" s="385"/>
      <c r="AJ5" s="385"/>
      <c r="AK5" s="385" t="s">
        <v>15</v>
      </c>
      <c r="AL5" s="385"/>
      <c r="AM5" s="385"/>
      <c r="AN5" s="397"/>
      <c r="AO5" s="398" t="s">
        <v>16</v>
      </c>
      <c r="AP5" s="395"/>
      <c r="AQ5" s="395"/>
      <c r="AR5" s="395"/>
      <c r="AS5" s="395" t="s">
        <v>17</v>
      </c>
      <c r="AT5" s="395"/>
      <c r="AU5" s="395"/>
      <c r="AV5" s="395"/>
      <c r="AW5" s="395" t="s">
        <v>18</v>
      </c>
      <c r="AX5" s="395"/>
      <c r="AY5" s="395"/>
      <c r="AZ5" s="395"/>
      <c r="BA5" s="395" t="s">
        <v>19</v>
      </c>
      <c r="BB5" s="395"/>
      <c r="BC5" s="395"/>
      <c r="BD5" s="396"/>
      <c r="BE5" s="393"/>
      <c r="BF5" s="386" t="s">
        <v>106</v>
      </c>
      <c r="BG5" s="387"/>
      <c r="BH5" s="387"/>
      <c r="BI5" s="388"/>
      <c r="BL5" t="s">
        <v>78</v>
      </c>
      <c r="CE5" t="s">
        <v>73</v>
      </c>
      <c r="CF5" s="2">
        <v>5000</v>
      </c>
      <c r="CJ5" s="2">
        <v>10000</v>
      </c>
      <c r="DP5" s="310" t="s">
        <v>140</v>
      </c>
      <c r="DT5" t="s">
        <v>79</v>
      </c>
      <c r="DW5" t="s">
        <v>78</v>
      </c>
      <c r="DY5" s="310" t="s">
        <v>141</v>
      </c>
      <c r="EC5" t="s">
        <v>79</v>
      </c>
    </row>
    <row r="6" spans="1:133" ht="21" customHeight="1" thickBot="1">
      <c r="B6" s="309" t="s">
        <v>4</v>
      </c>
      <c r="C6" s="402"/>
      <c r="D6" s="313" t="s">
        <v>0</v>
      </c>
      <c r="E6" s="314" t="s">
        <v>1</v>
      </c>
      <c r="F6" s="314" t="s">
        <v>2</v>
      </c>
      <c r="G6" s="314" t="s">
        <v>3</v>
      </c>
      <c r="H6" s="183" t="s">
        <v>0</v>
      </c>
      <c r="I6" s="184" t="s">
        <v>1</v>
      </c>
      <c r="J6" s="184" t="s">
        <v>2</v>
      </c>
      <c r="K6" s="185" t="s">
        <v>3</v>
      </c>
      <c r="L6" s="186" t="s">
        <v>0</v>
      </c>
      <c r="M6" s="184" t="s">
        <v>1</v>
      </c>
      <c r="N6" s="184" t="s">
        <v>2</v>
      </c>
      <c r="O6" s="185" t="s">
        <v>3</v>
      </c>
      <c r="P6" s="186" t="s">
        <v>0</v>
      </c>
      <c r="Q6" s="184" t="s">
        <v>1</v>
      </c>
      <c r="R6" s="184" t="s">
        <v>2</v>
      </c>
      <c r="S6" s="185" t="s">
        <v>3</v>
      </c>
      <c r="T6" s="186" t="s">
        <v>0</v>
      </c>
      <c r="U6" s="184" t="s">
        <v>1</v>
      </c>
      <c r="V6" s="184" t="s">
        <v>2</v>
      </c>
      <c r="W6" s="187" t="s">
        <v>3</v>
      </c>
      <c r="X6" s="394"/>
      <c r="Y6" s="186" t="s">
        <v>0</v>
      </c>
      <c r="Z6" s="184" t="s">
        <v>1</v>
      </c>
      <c r="AA6" s="184" t="s">
        <v>2</v>
      </c>
      <c r="AB6" s="185" t="s">
        <v>3</v>
      </c>
      <c r="AC6" s="186" t="s">
        <v>0</v>
      </c>
      <c r="AD6" s="184" t="s">
        <v>1</v>
      </c>
      <c r="AE6" s="184" t="s">
        <v>2</v>
      </c>
      <c r="AF6" s="185" t="s">
        <v>3</v>
      </c>
      <c r="AG6" s="186" t="s">
        <v>0</v>
      </c>
      <c r="AH6" s="184" t="s">
        <v>1</v>
      </c>
      <c r="AI6" s="184" t="s">
        <v>2</v>
      </c>
      <c r="AJ6" s="185" t="s">
        <v>3</v>
      </c>
      <c r="AK6" s="186" t="s">
        <v>0</v>
      </c>
      <c r="AL6" s="184" t="s">
        <v>1</v>
      </c>
      <c r="AM6" s="184" t="s">
        <v>2</v>
      </c>
      <c r="AN6" s="187" t="s">
        <v>3</v>
      </c>
      <c r="AO6" s="186" t="s">
        <v>0</v>
      </c>
      <c r="AP6" s="184" t="s">
        <v>1</v>
      </c>
      <c r="AQ6" s="184" t="s">
        <v>2</v>
      </c>
      <c r="AR6" s="185" t="s">
        <v>3</v>
      </c>
      <c r="AS6" s="186" t="s">
        <v>0</v>
      </c>
      <c r="AT6" s="184" t="s">
        <v>1</v>
      </c>
      <c r="AU6" s="184" t="s">
        <v>2</v>
      </c>
      <c r="AV6" s="185" t="s">
        <v>3</v>
      </c>
      <c r="AW6" s="186" t="s">
        <v>0</v>
      </c>
      <c r="AX6" s="184" t="s">
        <v>1</v>
      </c>
      <c r="AY6" s="184" t="s">
        <v>2</v>
      </c>
      <c r="AZ6" s="185" t="s">
        <v>3</v>
      </c>
      <c r="BA6" s="186" t="s">
        <v>0</v>
      </c>
      <c r="BB6" s="184" t="s">
        <v>1</v>
      </c>
      <c r="BC6" s="184" t="s">
        <v>2</v>
      </c>
      <c r="BD6" s="187" t="s">
        <v>3</v>
      </c>
      <c r="BE6" s="394"/>
      <c r="BF6" s="285" t="s">
        <v>0</v>
      </c>
      <c r="BG6" s="284" t="s">
        <v>1</v>
      </c>
      <c r="BH6" s="284" t="s">
        <v>2</v>
      </c>
      <c r="BI6" s="284" t="s">
        <v>3</v>
      </c>
      <c r="BL6" t="s">
        <v>20</v>
      </c>
      <c r="BM6" s="2" t="s">
        <v>21</v>
      </c>
      <c r="BN6" t="s">
        <v>23</v>
      </c>
      <c r="DM6" t="s">
        <v>26</v>
      </c>
      <c r="DP6" t="s">
        <v>109</v>
      </c>
      <c r="DW6" t="s">
        <v>20</v>
      </c>
      <c r="DX6" s="3" t="s">
        <v>144</v>
      </c>
      <c r="DY6" t="s">
        <v>109</v>
      </c>
    </row>
    <row r="7" spans="1:133" ht="20.25" customHeight="1">
      <c r="A7" s="4">
        <v>1</v>
      </c>
      <c r="B7" s="157" t="s">
        <v>148</v>
      </c>
      <c r="C7" s="366"/>
      <c r="D7" s="354"/>
      <c r="E7" s="355"/>
      <c r="F7" s="355"/>
      <c r="G7" s="356"/>
      <c r="H7" s="158"/>
      <c r="I7" s="159"/>
      <c r="J7" s="159"/>
      <c r="K7" s="160">
        <v>1</v>
      </c>
      <c r="L7" s="158"/>
      <c r="M7" s="159"/>
      <c r="N7" s="159"/>
      <c r="O7" s="160">
        <v>1</v>
      </c>
      <c r="P7" s="158"/>
      <c r="Q7" s="159"/>
      <c r="R7" s="159"/>
      <c r="S7" s="160">
        <v>1</v>
      </c>
      <c r="T7" s="158"/>
      <c r="U7" s="159"/>
      <c r="V7" s="159"/>
      <c r="W7" s="161">
        <v>1</v>
      </c>
      <c r="X7" s="192"/>
      <c r="Y7" s="162"/>
      <c r="Z7" s="163"/>
      <c r="AA7" s="163"/>
      <c r="AB7" s="164">
        <v>1</v>
      </c>
      <c r="AC7" s="162"/>
      <c r="AD7" s="163"/>
      <c r="AE7" s="163"/>
      <c r="AF7" s="164">
        <v>1</v>
      </c>
      <c r="AG7" s="162"/>
      <c r="AH7" s="163"/>
      <c r="AI7" s="163"/>
      <c r="AJ7" s="164">
        <v>1</v>
      </c>
      <c r="AK7" s="162"/>
      <c r="AL7" s="163"/>
      <c r="AM7" s="163"/>
      <c r="AN7" s="165">
        <v>1</v>
      </c>
      <c r="AO7" s="166"/>
      <c r="AP7" s="167"/>
      <c r="AQ7" s="167"/>
      <c r="AR7" s="168">
        <v>1</v>
      </c>
      <c r="AS7" s="166"/>
      <c r="AT7" s="167"/>
      <c r="AU7" s="167"/>
      <c r="AV7" s="168">
        <v>1</v>
      </c>
      <c r="AW7" s="166"/>
      <c r="AX7" s="167"/>
      <c r="AY7" s="167"/>
      <c r="AZ7" s="168">
        <v>1</v>
      </c>
      <c r="BA7" s="166"/>
      <c r="BB7" s="167"/>
      <c r="BC7" s="167"/>
      <c r="BD7" s="169">
        <v>1</v>
      </c>
      <c r="BE7" s="193" t="s">
        <v>21</v>
      </c>
      <c r="BF7" s="286"/>
      <c r="BG7" s="282"/>
      <c r="BH7" s="282"/>
      <c r="BI7" s="283">
        <v>1</v>
      </c>
      <c r="BL7" t="str">
        <f>IF(AND(BE7="",SUM(BF7:BI7)&gt;=1),1,"")</f>
        <v/>
      </c>
      <c r="BM7">
        <f t="shared" ref="BM7:BM13" si="0">IF(AND(BE7=$BM$6,SUM(BF7:BI7)&gt;=1),1,"")</f>
        <v>1</v>
      </c>
      <c r="BN7" s="5" t="str">
        <f t="shared" ref="BN7:BN31" si="1">IF(X7=$BM$6,H7,"")</f>
        <v/>
      </c>
      <c r="BO7" s="16" t="str">
        <f t="shared" ref="BO7:BO31" si="2">IF(X7=$BM$6,I7,"")</f>
        <v/>
      </c>
      <c r="BP7" s="16" t="str">
        <f t="shared" ref="BP7:BP31" si="3">IF(X7=$BM$6,J7,"")</f>
        <v/>
      </c>
      <c r="BQ7" s="6" t="str">
        <f t="shared" ref="BQ7:BQ31" si="4">IF(X7=$BM$6,K7,"")</f>
        <v/>
      </c>
      <c r="BR7" s="5" t="str">
        <f t="shared" ref="BR7:BR31" si="5">IF(X7=$BM$6,L7,"")</f>
        <v/>
      </c>
      <c r="BS7" s="16" t="str">
        <f t="shared" ref="BS7:BS31" si="6">IF(X7=$BM$6,M7,"")</f>
        <v/>
      </c>
      <c r="BT7" s="16" t="str">
        <f t="shared" ref="BT7:BT31" si="7">IF(X7=$BM$6,N7,"")</f>
        <v/>
      </c>
      <c r="BU7" s="6" t="str">
        <f t="shared" ref="BU7:BU31" si="8">IF(X7=$BM$6,O7,"")</f>
        <v/>
      </c>
      <c r="BV7" s="5" t="str">
        <f>IF(X7=$BM$6,P7,"")</f>
        <v/>
      </c>
      <c r="BW7" s="16" t="str">
        <f>IF(X7=$BM$6,Q7,"")</f>
        <v/>
      </c>
      <c r="BX7" s="16" t="str">
        <f>IF(X7=$BM$6,R7,"")</f>
        <v/>
      </c>
      <c r="BY7" s="6" t="str">
        <f>IF(X7=$BM$6,S7,"")</f>
        <v/>
      </c>
      <c r="BZ7" s="5" t="str">
        <f>IF(X7=$BM$6,T7,"")</f>
        <v/>
      </c>
      <c r="CA7" s="16" t="str">
        <f>IF(X7=$BM$6,U7,"")</f>
        <v/>
      </c>
      <c r="CB7" s="16" t="str">
        <f>IF(X7=$BM$6,V7,"")</f>
        <v/>
      </c>
      <c r="CC7" s="6" t="str">
        <f>IF(X7=$BM$6,W7,"")</f>
        <v/>
      </c>
      <c r="CE7" s="5">
        <f>IF($BE$7=$BM$6,Y7,"")</f>
        <v>0</v>
      </c>
      <c r="CF7" s="16">
        <f>IF($BE$7=$BM$6,Z7,"")</f>
        <v>0</v>
      </c>
      <c r="CG7" s="16">
        <f>IF($BE$7=$BM$6,AA7,"")</f>
        <v>0</v>
      </c>
      <c r="CH7" s="6">
        <f>IF($BE$7=$BM$6,AB7,"")</f>
        <v>1</v>
      </c>
      <c r="CI7" s="5">
        <f>IF(BE7=$BM$6,AC7,"")</f>
        <v>0</v>
      </c>
      <c r="CJ7" s="16">
        <f t="shared" ref="CJ7:CJ16" si="9">IF(BE7=$BM$6,AD7,"")</f>
        <v>0</v>
      </c>
      <c r="CK7" s="16">
        <f>IF(BE7=$BM$6,AE7,"")</f>
        <v>0</v>
      </c>
      <c r="CL7" s="6">
        <f>IF(BE7=$BM$6,AF7,"")</f>
        <v>1</v>
      </c>
      <c r="CM7" s="5">
        <f>IF(BE7=$BM$6,AG7,"")</f>
        <v>0</v>
      </c>
      <c r="CN7" s="16">
        <f>IF(BE7=$BM$6,AH7,"")</f>
        <v>0</v>
      </c>
      <c r="CO7" s="16">
        <f>IF(BE7=$BM$6,AI7,"")</f>
        <v>0</v>
      </c>
      <c r="CP7" s="6">
        <f>IF(BE7=$BM$6,AJ7,"")</f>
        <v>1</v>
      </c>
      <c r="CQ7" s="5">
        <f>IF(BE7=$BM$6,AK7,"")</f>
        <v>0</v>
      </c>
      <c r="CR7" s="16">
        <f>IF(BE7=$BM$6,AL7,"")</f>
        <v>0</v>
      </c>
      <c r="CS7" s="16">
        <f>IF(BE7=$BM$6,AM7,"")</f>
        <v>0</v>
      </c>
      <c r="CT7" s="6">
        <f>IF(BE7=$BM$6,AN7,"")</f>
        <v>1</v>
      </c>
      <c r="CU7" s="5">
        <f>IF(BE7=$BM$6,AO7,"")</f>
        <v>0</v>
      </c>
      <c r="CV7" s="16">
        <f>IF(BE7=$BM$6,AP7,"")</f>
        <v>0</v>
      </c>
      <c r="CW7" s="16">
        <f>IF(BE7=$BM$6,AQ7,"")</f>
        <v>0</v>
      </c>
      <c r="CX7" s="6">
        <f>IF(BE7=$BM$6,AR7,"")</f>
        <v>1</v>
      </c>
      <c r="CY7" s="5">
        <f>IF(BE7=$BM$6,AS7,"")</f>
        <v>0</v>
      </c>
      <c r="CZ7" s="16">
        <f>IF(BE7=$BM$6,AT7,"")</f>
        <v>0</v>
      </c>
      <c r="DA7" s="16">
        <f>IF(BE7=$BM$6,AU7,"")</f>
        <v>0</v>
      </c>
      <c r="DB7" s="6">
        <f>IF(BE7=$BM$6,AV7,"")</f>
        <v>1</v>
      </c>
      <c r="DC7" s="5">
        <f>IF(BE7=$BM$6,AW7,"")</f>
        <v>0</v>
      </c>
      <c r="DD7" s="16">
        <f>IF(BE7=$BM$6,AX7,"")</f>
        <v>0</v>
      </c>
      <c r="DE7" s="16">
        <f>IF(BE7=$BM$6,AY7,"")</f>
        <v>0</v>
      </c>
      <c r="DF7" s="6">
        <f>IF(BE7=$BM$6,AZ7,"")</f>
        <v>1</v>
      </c>
      <c r="DG7" s="5">
        <f>IF(BE7=$BM$6,BA7,"")</f>
        <v>0</v>
      </c>
      <c r="DH7" s="16">
        <f>IF(BE7=$BM$6,BB7,"")</f>
        <v>0</v>
      </c>
      <c r="DI7" s="16">
        <f>IF(BE7=$BM$6,BC7,"")</f>
        <v>0</v>
      </c>
      <c r="DJ7" s="6">
        <f>IF(BE7=$BM$6,BD7,"")</f>
        <v>1</v>
      </c>
      <c r="DP7" s="5">
        <f>IF(BE7=$BM$6,BF7,"")</f>
        <v>0</v>
      </c>
      <c r="DQ7" s="5">
        <f>IF(BE7=$BM$6,BG7,"")</f>
        <v>0</v>
      </c>
      <c r="DR7" s="5">
        <f>IF(BE7=$BM$6,BH7,"")</f>
        <v>0</v>
      </c>
      <c r="DS7" s="5">
        <f>IF(BE7=$BM$6,BI7,"")</f>
        <v>1</v>
      </c>
      <c r="DT7">
        <f>IF(SUM(DP7:DS7)&gt;=1,1,"")</f>
        <v>1</v>
      </c>
      <c r="DW7" s="311" t="str">
        <f>IF(AND(C7="",SUM(D7:G7)&gt;=1),1,"")</f>
        <v/>
      </c>
      <c r="DX7" s="311" t="str">
        <f>IF(AND(C7=$BM$6,SUM(D7:G7)&gt;=1),1,"")</f>
        <v/>
      </c>
      <c r="DY7" s="312" t="str">
        <f>IF(C7=$BM$6,D7,"")</f>
        <v/>
      </c>
      <c r="DZ7" s="312" t="str">
        <f>IF(C7=$BM$6,E7,"")</f>
        <v/>
      </c>
      <c r="EA7" s="312" t="str">
        <f>IF(C7=$BM$6,F7,"")</f>
        <v/>
      </c>
      <c r="EB7" s="312" t="str">
        <f>IF(C7=$BM$6,G7,"")</f>
        <v/>
      </c>
      <c r="EC7" t="str">
        <f>IF(SUM(DY7:EB7)&gt;=1,1,"")</f>
        <v/>
      </c>
    </row>
    <row r="8" spans="1:133" ht="20.25" customHeight="1">
      <c r="A8" s="4">
        <v>2</v>
      </c>
      <c r="B8" s="157" t="s">
        <v>149</v>
      </c>
      <c r="C8" s="367"/>
      <c r="D8" s="357"/>
      <c r="E8" s="358"/>
      <c r="F8" s="358"/>
      <c r="G8" s="359"/>
      <c r="H8" s="158"/>
      <c r="I8" s="159"/>
      <c r="J8" s="159">
        <v>1</v>
      </c>
      <c r="K8" s="160"/>
      <c r="L8" s="158"/>
      <c r="M8" s="159"/>
      <c r="N8" s="159">
        <v>1</v>
      </c>
      <c r="O8" s="160"/>
      <c r="P8" s="158"/>
      <c r="Q8" s="159"/>
      <c r="R8" s="159"/>
      <c r="S8" s="160">
        <v>1</v>
      </c>
      <c r="T8" s="158"/>
      <c r="U8" s="159"/>
      <c r="V8" s="159"/>
      <c r="W8" s="161">
        <v>1</v>
      </c>
      <c r="X8" s="192"/>
      <c r="Y8" s="162"/>
      <c r="Z8" s="163"/>
      <c r="AA8" s="163"/>
      <c r="AB8" s="164">
        <v>1</v>
      </c>
      <c r="AC8" s="162"/>
      <c r="AD8" s="163"/>
      <c r="AE8" s="163"/>
      <c r="AF8" s="164">
        <v>1</v>
      </c>
      <c r="AG8" s="162"/>
      <c r="AH8" s="163"/>
      <c r="AI8" s="163"/>
      <c r="AJ8" s="164">
        <v>1</v>
      </c>
      <c r="AK8" s="162"/>
      <c r="AL8" s="163"/>
      <c r="AM8" s="163"/>
      <c r="AN8" s="164">
        <v>1</v>
      </c>
      <c r="AO8" s="166"/>
      <c r="AP8" s="167"/>
      <c r="AQ8" s="167"/>
      <c r="AR8" s="168">
        <v>1</v>
      </c>
      <c r="AS8" s="166"/>
      <c r="AT8" s="167"/>
      <c r="AU8" s="167"/>
      <c r="AV8" s="168">
        <v>1</v>
      </c>
      <c r="AW8" s="166"/>
      <c r="AX8" s="167"/>
      <c r="AY8" s="167"/>
      <c r="AZ8" s="168">
        <v>1</v>
      </c>
      <c r="BA8" s="166"/>
      <c r="BB8" s="167"/>
      <c r="BC8" s="167"/>
      <c r="BD8" s="169">
        <v>1</v>
      </c>
      <c r="BE8" s="193"/>
      <c r="BF8" s="287"/>
      <c r="BG8" s="159"/>
      <c r="BH8" s="159"/>
      <c r="BI8" s="160">
        <v>1</v>
      </c>
      <c r="BL8">
        <f>IF(AND(BE8="",SUM(BF8:BI8)&gt;=1),1,"")</f>
        <v>1</v>
      </c>
      <c r="BM8" t="str">
        <f t="shared" si="0"/>
        <v/>
      </c>
      <c r="BN8" s="5" t="str">
        <f t="shared" si="1"/>
        <v/>
      </c>
      <c r="BO8" s="16" t="str">
        <f t="shared" si="2"/>
        <v/>
      </c>
      <c r="BP8" s="16" t="str">
        <f t="shared" si="3"/>
        <v/>
      </c>
      <c r="BQ8" s="6" t="str">
        <f t="shared" si="4"/>
        <v/>
      </c>
      <c r="BR8" s="5" t="str">
        <f t="shared" si="5"/>
        <v/>
      </c>
      <c r="BS8" s="16" t="str">
        <f t="shared" si="6"/>
        <v/>
      </c>
      <c r="BT8" s="16" t="str">
        <f t="shared" si="7"/>
        <v/>
      </c>
      <c r="BU8" s="6" t="str">
        <f t="shared" si="8"/>
        <v/>
      </c>
      <c r="BV8" s="5" t="str">
        <f t="shared" ref="BV8:BV31" si="10">IF(X8=$BM$6,P8,"")</f>
        <v/>
      </c>
      <c r="BW8" s="16" t="str">
        <f t="shared" ref="BW8:BW31" si="11">IF(X8=$BM$6,Q8,"")</f>
        <v/>
      </c>
      <c r="BX8" s="16" t="str">
        <f t="shared" ref="BX8:BX31" si="12">IF(X8=$BM$6,R8,"")</f>
        <v/>
      </c>
      <c r="BY8" s="6" t="str">
        <f t="shared" ref="BY8:BY31" si="13">IF(X8=$BM$6,S8,"")</f>
        <v/>
      </c>
      <c r="BZ8" s="5" t="str">
        <f t="shared" ref="BZ8:BZ31" si="14">IF(X8=$BM$6,T8,"")</f>
        <v/>
      </c>
      <c r="CA8" s="16" t="str">
        <f t="shared" ref="CA8:CA31" si="15">IF(X8=$BM$6,U8,"")</f>
        <v/>
      </c>
      <c r="CB8" s="16" t="str">
        <f t="shared" ref="CB8:CB31" si="16">IF(X8=$BM$6,V8,"")</f>
        <v/>
      </c>
      <c r="CC8" s="6" t="str">
        <f t="shared" ref="CC8:CC31" si="17">IF(X8=$BM$6,W8,"")</f>
        <v/>
      </c>
      <c r="CE8" s="5" t="str">
        <f t="shared" ref="CE8:CE31" si="18">IF(BE8=$BM$6,Y8,"")</f>
        <v/>
      </c>
      <c r="CF8" s="16" t="str">
        <f t="shared" ref="CF8:CF31" si="19">IF(BE8=$BM$6,Z8,"")</f>
        <v/>
      </c>
      <c r="CG8" s="16" t="str">
        <f>IF(BE8=$BM$6,AA8,"")</f>
        <v/>
      </c>
      <c r="CH8" s="6" t="str">
        <f t="shared" ref="CH8:CH31" si="20">IF(BE8=$BM$6,AB8,"")</f>
        <v/>
      </c>
      <c r="CI8" s="5" t="str">
        <f t="shared" ref="CI8:CI31" si="21">IF(BE8=$BM$6,AC8,"")</f>
        <v/>
      </c>
      <c r="CJ8" s="16" t="str">
        <f t="shared" si="9"/>
        <v/>
      </c>
      <c r="CK8" s="16" t="str">
        <f t="shared" ref="CK8:CK31" si="22">IF(BE8=$BM$6,AE8,"")</f>
        <v/>
      </c>
      <c r="CL8" s="6" t="str">
        <f t="shared" ref="CL8:CL31" si="23">IF(BE8=$BM$6,AF8,"")</f>
        <v/>
      </c>
      <c r="CM8" s="5" t="str">
        <f t="shared" ref="CM8:CM31" si="24">IF(BE8=$BM$6,AG8,"")</f>
        <v/>
      </c>
      <c r="CN8" s="16" t="str">
        <f t="shared" ref="CN8:CN31" si="25">IF(BE8=$BM$6,AH8,"")</f>
        <v/>
      </c>
      <c r="CO8" s="16" t="str">
        <f t="shared" ref="CO8:CO31" si="26">IF(BE8=$BM$6,AI8,"")</f>
        <v/>
      </c>
      <c r="CP8" s="6" t="str">
        <f t="shared" ref="CP8:CP31" si="27">IF(BE8=$BM$6,AJ8,"")</f>
        <v/>
      </c>
      <c r="CQ8" s="5" t="str">
        <f t="shared" ref="CQ8:CQ31" si="28">IF(BE8=$BM$6,AK8,"")</f>
        <v/>
      </c>
      <c r="CR8" s="16" t="str">
        <f t="shared" ref="CR8:CR31" si="29">IF(BE8=$BM$6,AL8,"")</f>
        <v/>
      </c>
      <c r="CS8" s="16" t="str">
        <f t="shared" ref="CS8:CS31" si="30">IF(BE8=$BM$6,AM8,"")</f>
        <v/>
      </c>
      <c r="CT8" s="6" t="str">
        <f t="shared" ref="CT8:CT31" si="31">IF(BE8=$BM$6,AN8,"")</f>
        <v/>
      </c>
      <c r="CU8" s="5" t="str">
        <f t="shared" ref="CU8:CU31" si="32">IF(BE8=$BM$6,AO8,"")</f>
        <v/>
      </c>
      <c r="CV8" s="16" t="str">
        <f t="shared" ref="CV8:CV31" si="33">IF(BE8=$BM$6,AP8,"")</f>
        <v/>
      </c>
      <c r="CW8" s="16" t="str">
        <f t="shared" ref="CW8:CW31" si="34">IF(BE8=$BM$6,AQ8,"")</f>
        <v/>
      </c>
      <c r="CX8" s="6" t="str">
        <f t="shared" ref="CX8:CX31" si="35">IF(BE8=$BM$6,AR8,"")</f>
        <v/>
      </c>
      <c r="CY8" s="5" t="str">
        <f t="shared" ref="CY8:CY31" si="36">IF(BE8=$BM$6,AS8,"")</f>
        <v/>
      </c>
      <c r="CZ8" s="16" t="str">
        <f t="shared" ref="CZ8:CZ31" si="37">IF(BE8=$BM$6,AT8,"")</f>
        <v/>
      </c>
      <c r="DA8" s="16" t="str">
        <f t="shared" ref="DA8:DA31" si="38">IF(BE8=$BM$6,AU8,"")</f>
        <v/>
      </c>
      <c r="DB8" s="6" t="str">
        <f t="shared" ref="DB8:DB31" si="39">IF(BE8=$BM$6,AV8,"")</f>
        <v/>
      </c>
      <c r="DC8" s="5" t="str">
        <f t="shared" ref="DC8:DC31" si="40">IF(BE8=$BM$6,AW8,"")</f>
        <v/>
      </c>
      <c r="DD8" s="16" t="str">
        <f t="shared" ref="DD8:DD30" si="41">IF(BE8=$BM$6,AX8,"")</f>
        <v/>
      </c>
      <c r="DE8" s="16" t="str">
        <f t="shared" ref="DE8:DE31" si="42">IF(BE8=$BM$6,AY8,"")</f>
        <v/>
      </c>
      <c r="DF8" s="6" t="str">
        <f t="shared" ref="DF8:DF31" si="43">IF(BE8=$BM$6,AZ8,"")</f>
        <v/>
      </c>
      <c r="DG8" s="5" t="str">
        <f t="shared" ref="DG8:DG30" si="44">IF(BE8=$BM$6,BA8,"")</f>
        <v/>
      </c>
      <c r="DH8" s="16" t="str">
        <f t="shared" ref="DH8:DH30" si="45">IF(BE8=$BM$6,BB8,"")</f>
        <v/>
      </c>
      <c r="DI8" s="16" t="str">
        <f t="shared" ref="DI8:DI30" si="46">IF(BE8=$BM$6,BC8,"")</f>
        <v/>
      </c>
      <c r="DJ8" s="6" t="str">
        <f t="shared" ref="DJ8:DJ30" si="47">IF(BE8=$BM$6,BD8,"")</f>
        <v/>
      </c>
      <c r="DP8" s="5" t="str">
        <f t="shared" ref="DP8:DP31" si="48">IF(BE8=$BM$6,BF8,"")</f>
        <v/>
      </c>
      <c r="DQ8" s="5" t="str">
        <f t="shared" ref="DQ8:DQ31" si="49">IF(BE8=$BM$6,BG8,"")</f>
        <v/>
      </c>
      <c r="DR8" s="5" t="str">
        <f t="shared" ref="DR8:DR31" si="50">IF(BE8=$BM$6,BH8,"")</f>
        <v/>
      </c>
      <c r="DS8" s="5" t="str">
        <f t="shared" ref="DS8:DS31" si="51">IF(BE8=$BM$6,BI8,"")</f>
        <v/>
      </c>
      <c r="DT8" t="str">
        <f t="shared" ref="DT8:DT31" si="52">IF(SUM(DP8:DS8)&gt;=1,1,"")</f>
        <v/>
      </c>
      <c r="DW8" s="311" t="str">
        <f t="shared" ref="DW8:DW31" si="53">IF(AND(C8="",SUM(D8:G8)&gt;=1),1,"")</f>
        <v/>
      </c>
      <c r="DX8" s="311" t="str">
        <f t="shared" ref="DX8:DX31" si="54">IF(AND(C8=$BM$6,SUM(D8:G8)&gt;=1),1,"")</f>
        <v/>
      </c>
      <c r="DY8" s="312" t="str">
        <f t="shared" ref="DY8:DY31" si="55">IF(C8=$BM$6,D8,"")</f>
        <v/>
      </c>
      <c r="DZ8" s="312" t="str">
        <f t="shared" ref="DZ8:DZ31" si="56">IF(C8=$BM$6,E8,"")</f>
        <v/>
      </c>
      <c r="EA8" s="312" t="str">
        <f t="shared" ref="EA8:EA31" si="57">IF(C8=$BM$6,F8,"")</f>
        <v/>
      </c>
      <c r="EB8" s="312" t="str">
        <f t="shared" ref="EB8:EB31" si="58">IF(C8=$BM$6,G8,"")</f>
        <v/>
      </c>
      <c r="EC8" t="str">
        <f t="shared" ref="EC8:EC31" si="59">IF(SUM(DY8:EB8)&gt;=1,1,"")</f>
        <v/>
      </c>
    </row>
    <row r="9" spans="1:133" ht="20.25" customHeight="1">
      <c r="A9" s="4">
        <v>3</v>
      </c>
      <c r="B9" s="157" t="s">
        <v>150</v>
      </c>
      <c r="C9" s="367"/>
      <c r="D9" s="357"/>
      <c r="E9" s="358"/>
      <c r="F9" s="358"/>
      <c r="G9" s="359"/>
      <c r="H9" s="158"/>
      <c r="I9" s="159">
        <v>2</v>
      </c>
      <c r="J9" s="159">
        <v>1</v>
      </c>
      <c r="K9" s="160"/>
      <c r="L9" s="158"/>
      <c r="M9" s="159">
        <v>2</v>
      </c>
      <c r="N9" s="159">
        <v>1</v>
      </c>
      <c r="O9" s="160"/>
      <c r="P9" s="158"/>
      <c r="Q9" s="159">
        <v>2</v>
      </c>
      <c r="R9" s="159">
        <v>1</v>
      </c>
      <c r="S9" s="160"/>
      <c r="T9" s="158"/>
      <c r="U9" s="159">
        <v>2</v>
      </c>
      <c r="V9" s="159">
        <v>1</v>
      </c>
      <c r="W9" s="161"/>
      <c r="X9" s="192"/>
      <c r="Y9" s="162"/>
      <c r="Z9" s="163">
        <v>2</v>
      </c>
      <c r="AA9" s="163">
        <v>1</v>
      </c>
      <c r="AB9" s="164"/>
      <c r="AC9" s="162"/>
      <c r="AD9" s="163">
        <v>2</v>
      </c>
      <c r="AE9" s="163">
        <v>1</v>
      </c>
      <c r="AF9" s="164"/>
      <c r="AG9" s="162"/>
      <c r="AH9" s="163">
        <v>2</v>
      </c>
      <c r="AI9" s="163">
        <v>1</v>
      </c>
      <c r="AJ9" s="164"/>
      <c r="AK9" s="162"/>
      <c r="AL9" s="163">
        <v>2</v>
      </c>
      <c r="AM9" s="163">
        <v>1</v>
      </c>
      <c r="AN9" s="164"/>
      <c r="AO9" s="166"/>
      <c r="AP9" s="167">
        <v>2</v>
      </c>
      <c r="AQ9" s="167">
        <v>1</v>
      </c>
      <c r="AR9" s="168"/>
      <c r="AS9" s="166"/>
      <c r="AT9" s="167">
        <v>2</v>
      </c>
      <c r="AU9" s="167">
        <v>1</v>
      </c>
      <c r="AV9" s="168"/>
      <c r="AW9" s="166"/>
      <c r="AX9" s="167">
        <v>2</v>
      </c>
      <c r="AY9" s="167">
        <v>1</v>
      </c>
      <c r="AZ9" s="168"/>
      <c r="BA9" s="166"/>
      <c r="BB9" s="167">
        <v>2</v>
      </c>
      <c r="BC9" s="167">
        <v>1</v>
      </c>
      <c r="BD9" s="169"/>
      <c r="BE9" s="193"/>
      <c r="BF9" s="287"/>
      <c r="BG9" s="159">
        <v>2</v>
      </c>
      <c r="BH9" s="159">
        <v>1</v>
      </c>
      <c r="BI9" s="160"/>
      <c r="BL9">
        <f t="shared" ref="BL9:BL31" si="60">IF(AND(BE9="",SUM(BF9:BI9)&gt;=1),1,"")</f>
        <v>1</v>
      </c>
      <c r="BM9" t="str">
        <f t="shared" si="0"/>
        <v/>
      </c>
      <c r="BN9" s="5" t="str">
        <f t="shared" si="1"/>
        <v/>
      </c>
      <c r="BO9" s="16" t="str">
        <f t="shared" si="2"/>
        <v/>
      </c>
      <c r="BP9" s="16" t="str">
        <f t="shared" si="3"/>
        <v/>
      </c>
      <c r="BQ9" s="6" t="str">
        <f t="shared" si="4"/>
        <v/>
      </c>
      <c r="BR9" s="5" t="str">
        <f t="shared" si="5"/>
        <v/>
      </c>
      <c r="BS9" s="16" t="str">
        <f t="shared" si="6"/>
        <v/>
      </c>
      <c r="BT9" s="16" t="str">
        <f t="shared" si="7"/>
        <v/>
      </c>
      <c r="BU9" s="6" t="str">
        <f t="shared" si="8"/>
        <v/>
      </c>
      <c r="BV9" s="5" t="str">
        <f t="shared" si="10"/>
        <v/>
      </c>
      <c r="BW9" s="16" t="str">
        <f t="shared" si="11"/>
        <v/>
      </c>
      <c r="BX9" s="16" t="str">
        <f t="shared" si="12"/>
        <v/>
      </c>
      <c r="BY9" s="6" t="str">
        <f t="shared" si="13"/>
        <v/>
      </c>
      <c r="BZ9" s="5" t="str">
        <f t="shared" si="14"/>
        <v/>
      </c>
      <c r="CA9" s="16" t="str">
        <f t="shared" si="15"/>
        <v/>
      </c>
      <c r="CB9" s="16" t="str">
        <f t="shared" si="16"/>
        <v/>
      </c>
      <c r="CC9" s="6" t="str">
        <f t="shared" si="17"/>
        <v/>
      </c>
      <c r="CE9" s="5" t="str">
        <f t="shared" si="18"/>
        <v/>
      </c>
      <c r="CF9" s="16" t="str">
        <f t="shared" si="19"/>
        <v/>
      </c>
      <c r="CG9" s="16" t="str">
        <f t="shared" ref="CG9:CG31" si="61">IF(BE9=$BM$6,AA9,"")</f>
        <v/>
      </c>
      <c r="CH9" s="6" t="str">
        <f>IF(BE9=$BM$6,AB9,"")</f>
        <v/>
      </c>
      <c r="CI9" s="5" t="str">
        <f t="shared" si="21"/>
        <v/>
      </c>
      <c r="CJ9" s="16" t="str">
        <f t="shared" si="9"/>
        <v/>
      </c>
      <c r="CK9" s="16" t="str">
        <f t="shared" si="22"/>
        <v/>
      </c>
      <c r="CL9" s="6" t="str">
        <f t="shared" si="23"/>
        <v/>
      </c>
      <c r="CM9" s="5" t="str">
        <f t="shared" si="24"/>
        <v/>
      </c>
      <c r="CN9" s="16" t="str">
        <f t="shared" si="25"/>
        <v/>
      </c>
      <c r="CO9" s="16" t="str">
        <f t="shared" si="26"/>
        <v/>
      </c>
      <c r="CP9" s="6" t="str">
        <f t="shared" si="27"/>
        <v/>
      </c>
      <c r="CQ9" s="5" t="str">
        <f t="shared" si="28"/>
        <v/>
      </c>
      <c r="CR9" s="16" t="str">
        <f t="shared" si="29"/>
        <v/>
      </c>
      <c r="CS9" s="16" t="str">
        <f t="shared" si="30"/>
        <v/>
      </c>
      <c r="CT9" s="6" t="str">
        <f t="shared" si="31"/>
        <v/>
      </c>
      <c r="CU9" s="5" t="str">
        <f t="shared" si="32"/>
        <v/>
      </c>
      <c r="CV9" s="16" t="str">
        <f t="shared" si="33"/>
        <v/>
      </c>
      <c r="CW9" s="16" t="str">
        <f t="shared" si="34"/>
        <v/>
      </c>
      <c r="CX9" s="6" t="str">
        <f t="shared" si="35"/>
        <v/>
      </c>
      <c r="CY9" s="5" t="str">
        <f t="shared" si="36"/>
        <v/>
      </c>
      <c r="CZ9" s="16" t="str">
        <f t="shared" si="37"/>
        <v/>
      </c>
      <c r="DA9" s="16" t="str">
        <f t="shared" si="38"/>
        <v/>
      </c>
      <c r="DB9" s="6" t="str">
        <f t="shared" si="39"/>
        <v/>
      </c>
      <c r="DC9" s="5" t="str">
        <f t="shared" si="40"/>
        <v/>
      </c>
      <c r="DD9" s="16" t="str">
        <f t="shared" si="41"/>
        <v/>
      </c>
      <c r="DE9" s="16" t="str">
        <f t="shared" si="42"/>
        <v/>
      </c>
      <c r="DF9" s="6" t="str">
        <f t="shared" si="43"/>
        <v/>
      </c>
      <c r="DG9" s="5" t="str">
        <f t="shared" si="44"/>
        <v/>
      </c>
      <c r="DH9" s="16" t="str">
        <f t="shared" si="45"/>
        <v/>
      </c>
      <c r="DI9" s="16" t="str">
        <f t="shared" si="46"/>
        <v/>
      </c>
      <c r="DJ9" s="6" t="str">
        <f t="shared" si="47"/>
        <v/>
      </c>
      <c r="DP9" s="5" t="str">
        <f t="shared" si="48"/>
        <v/>
      </c>
      <c r="DQ9" s="5" t="str">
        <f t="shared" si="49"/>
        <v/>
      </c>
      <c r="DR9" s="5" t="str">
        <f t="shared" si="50"/>
        <v/>
      </c>
      <c r="DS9" s="5" t="str">
        <f t="shared" si="51"/>
        <v/>
      </c>
      <c r="DT9" t="str">
        <f t="shared" si="52"/>
        <v/>
      </c>
      <c r="DW9" s="311" t="str">
        <f t="shared" si="53"/>
        <v/>
      </c>
      <c r="DX9" s="311" t="str">
        <f t="shared" si="54"/>
        <v/>
      </c>
      <c r="DY9" s="312" t="str">
        <f t="shared" si="55"/>
        <v/>
      </c>
      <c r="DZ9" s="312" t="str">
        <f t="shared" si="56"/>
        <v/>
      </c>
      <c r="EA9" s="312" t="str">
        <f t="shared" si="57"/>
        <v/>
      </c>
      <c r="EB9" s="312" t="str">
        <f t="shared" si="58"/>
        <v/>
      </c>
      <c r="EC9" t="str">
        <f t="shared" si="59"/>
        <v/>
      </c>
    </row>
    <row r="10" spans="1:133" ht="20.25" customHeight="1">
      <c r="A10" s="4">
        <v>4</v>
      </c>
      <c r="B10" s="157" t="s">
        <v>129</v>
      </c>
      <c r="C10" s="367"/>
      <c r="D10" s="357"/>
      <c r="E10" s="358"/>
      <c r="F10" s="358"/>
      <c r="G10" s="359"/>
      <c r="H10" s="158"/>
      <c r="I10" s="159">
        <v>1</v>
      </c>
      <c r="J10" s="159">
        <v>1</v>
      </c>
      <c r="K10" s="160">
        <v>1</v>
      </c>
      <c r="L10" s="158"/>
      <c r="M10" s="159">
        <v>1</v>
      </c>
      <c r="N10" s="159">
        <v>1</v>
      </c>
      <c r="O10" s="160">
        <v>1</v>
      </c>
      <c r="P10" s="158"/>
      <c r="Q10" s="159">
        <v>1</v>
      </c>
      <c r="R10" s="159">
        <v>1</v>
      </c>
      <c r="S10" s="160">
        <v>1</v>
      </c>
      <c r="T10" s="158"/>
      <c r="U10" s="159">
        <v>1</v>
      </c>
      <c r="V10" s="159">
        <v>1</v>
      </c>
      <c r="W10" s="161">
        <v>1</v>
      </c>
      <c r="X10" s="193"/>
      <c r="Y10" s="162"/>
      <c r="Z10" s="163">
        <v>1</v>
      </c>
      <c r="AA10" s="163">
        <v>1</v>
      </c>
      <c r="AB10" s="164">
        <v>1</v>
      </c>
      <c r="AC10" s="162"/>
      <c r="AD10" s="163">
        <v>1</v>
      </c>
      <c r="AE10" s="163">
        <v>1</v>
      </c>
      <c r="AF10" s="164">
        <v>1</v>
      </c>
      <c r="AG10" s="162"/>
      <c r="AH10" s="163">
        <v>1</v>
      </c>
      <c r="AI10" s="163">
        <v>1</v>
      </c>
      <c r="AJ10" s="164">
        <v>1</v>
      </c>
      <c r="AK10" s="162"/>
      <c r="AL10" s="163">
        <v>1</v>
      </c>
      <c r="AM10" s="163">
        <v>1</v>
      </c>
      <c r="AN10" s="164">
        <v>1</v>
      </c>
      <c r="AO10" s="166"/>
      <c r="AP10" s="167">
        <v>1</v>
      </c>
      <c r="AQ10" s="167">
        <v>1</v>
      </c>
      <c r="AR10" s="168">
        <v>1</v>
      </c>
      <c r="AS10" s="166"/>
      <c r="AT10" s="167">
        <v>1</v>
      </c>
      <c r="AU10" s="167">
        <v>1</v>
      </c>
      <c r="AV10" s="168">
        <v>1</v>
      </c>
      <c r="AW10" s="166"/>
      <c r="AX10" s="167">
        <v>1</v>
      </c>
      <c r="AY10" s="167">
        <v>1</v>
      </c>
      <c r="AZ10" s="168">
        <v>1</v>
      </c>
      <c r="BA10" s="166"/>
      <c r="BB10" s="167">
        <v>1</v>
      </c>
      <c r="BC10" s="167">
        <v>1</v>
      </c>
      <c r="BD10" s="169">
        <v>1</v>
      </c>
      <c r="BE10" s="193"/>
      <c r="BF10" s="287"/>
      <c r="BG10" s="159">
        <v>1</v>
      </c>
      <c r="BH10" s="159">
        <v>1</v>
      </c>
      <c r="BI10" s="160">
        <v>1</v>
      </c>
      <c r="BL10">
        <f t="shared" si="60"/>
        <v>1</v>
      </c>
      <c r="BM10" t="str">
        <f t="shared" si="0"/>
        <v/>
      </c>
      <c r="BN10" s="5" t="str">
        <f t="shared" si="1"/>
        <v/>
      </c>
      <c r="BO10" s="16" t="str">
        <f t="shared" si="2"/>
        <v/>
      </c>
      <c r="BP10" s="16" t="str">
        <f t="shared" si="3"/>
        <v/>
      </c>
      <c r="BQ10" s="6" t="str">
        <f t="shared" si="4"/>
        <v/>
      </c>
      <c r="BR10" s="5" t="str">
        <f t="shared" si="5"/>
        <v/>
      </c>
      <c r="BS10" s="16" t="str">
        <f t="shared" si="6"/>
        <v/>
      </c>
      <c r="BT10" s="16" t="str">
        <f t="shared" si="7"/>
        <v/>
      </c>
      <c r="BU10" s="6" t="str">
        <f t="shared" si="8"/>
        <v/>
      </c>
      <c r="BV10" s="5" t="str">
        <f t="shared" si="10"/>
        <v/>
      </c>
      <c r="BW10" s="16" t="str">
        <f t="shared" si="11"/>
        <v/>
      </c>
      <c r="BX10" s="16" t="str">
        <f t="shared" si="12"/>
        <v/>
      </c>
      <c r="BY10" s="6" t="str">
        <f>IF(X10=$BM$6,S10,"")</f>
        <v/>
      </c>
      <c r="BZ10" s="5" t="str">
        <f t="shared" si="14"/>
        <v/>
      </c>
      <c r="CA10" s="16" t="str">
        <f t="shared" si="15"/>
        <v/>
      </c>
      <c r="CB10" s="16" t="str">
        <f t="shared" si="16"/>
        <v/>
      </c>
      <c r="CC10" s="6" t="str">
        <f t="shared" si="17"/>
        <v/>
      </c>
      <c r="CE10" s="5" t="str">
        <f t="shared" si="18"/>
        <v/>
      </c>
      <c r="CF10" s="16" t="str">
        <f t="shared" si="19"/>
        <v/>
      </c>
      <c r="CG10" s="16" t="str">
        <f t="shared" si="61"/>
        <v/>
      </c>
      <c r="CH10" s="6" t="str">
        <f t="shared" si="20"/>
        <v/>
      </c>
      <c r="CI10" s="5" t="str">
        <f>IF(BE10=$BM$6,AC10,"")</f>
        <v/>
      </c>
      <c r="CJ10" s="16" t="str">
        <f t="shared" si="9"/>
        <v/>
      </c>
      <c r="CK10" s="16" t="str">
        <f t="shared" si="22"/>
        <v/>
      </c>
      <c r="CL10" s="6" t="str">
        <f t="shared" si="23"/>
        <v/>
      </c>
      <c r="CM10" s="5" t="str">
        <f t="shared" si="24"/>
        <v/>
      </c>
      <c r="CN10" s="16" t="str">
        <f t="shared" si="25"/>
        <v/>
      </c>
      <c r="CO10" s="16" t="str">
        <f t="shared" si="26"/>
        <v/>
      </c>
      <c r="CP10" s="6" t="str">
        <f t="shared" si="27"/>
        <v/>
      </c>
      <c r="CQ10" s="5" t="str">
        <f t="shared" si="28"/>
        <v/>
      </c>
      <c r="CR10" s="16" t="str">
        <f t="shared" si="29"/>
        <v/>
      </c>
      <c r="CS10" s="16" t="str">
        <f t="shared" si="30"/>
        <v/>
      </c>
      <c r="CT10" s="6" t="str">
        <f t="shared" si="31"/>
        <v/>
      </c>
      <c r="CU10" s="5" t="str">
        <f t="shared" si="32"/>
        <v/>
      </c>
      <c r="CV10" s="16" t="str">
        <f t="shared" si="33"/>
        <v/>
      </c>
      <c r="CW10" s="16" t="str">
        <f t="shared" si="34"/>
        <v/>
      </c>
      <c r="CX10" s="6" t="str">
        <f t="shared" si="35"/>
        <v/>
      </c>
      <c r="CY10" s="5" t="str">
        <f t="shared" si="36"/>
        <v/>
      </c>
      <c r="CZ10" s="16" t="str">
        <f t="shared" si="37"/>
        <v/>
      </c>
      <c r="DA10" s="16" t="str">
        <f t="shared" si="38"/>
        <v/>
      </c>
      <c r="DB10" s="6" t="str">
        <f t="shared" si="39"/>
        <v/>
      </c>
      <c r="DC10" s="5" t="str">
        <f t="shared" si="40"/>
        <v/>
      </c>
      <c r="DD10" s="16" t="str">
        <f t="shared" si="41"/>
        <v/>
      </c>
      <c r="DE10" s="16" t="str">
        <f t="shared" si="42"/>
        <v/>
      </c>
      <c r="DF10" s="6" t="str">
        <f t="shared" si="43"/>
        <v/>
      </c>
      <c r="DG10" s="5" t="str">
        <f t="shared" si="44"/>
        <v/>
      </c>
      <c r="DH10" s="16" t="str">
        <f t="shared" si="45"/>
        <v/>
      </c>
      <c r="DI10" s="16" t="str">
        <f t="shared" si="46"/>
        <v/>
      </c>
      <c r="DJ10" s="6" t="str">
        <f t="shared" si="47"/>
        <v/>
      </c>
      <c r="DP10" s="5" t="str">
        <f t="shared" si="48"/>
        <v/>
      </c>
      <c r="DQ10" s="5" t="str">
        <f t="shared" si="49"/>
        <v/>
      </c>
      <c r="DR10" s="5" t="str">
        <f t="shared" si="50"/>
        <v/>
      </c>
      <c r="DS10" s="5" t="str">
        <f t="shared" si="51"/>
        <v/>
      </c>
      <c r="DT10" t="str">
        <f t="shared" si="52"/>
        <v/>
      </c>
      <c r="DW10" s="311" t="str">
        <f t="shared" si="53"/>
        <v/>
      </c>
      <c r="DX10" s="311" t="str">
        <f t="shared" si="54"/>
        <v/>
      </c>
      <c r="DY10" s="312" t="str">
        <f t="shared" si="55"/>
        <v/>
      </c>
      <c r="DZ10" s="312" t="str">
        <f t="shared" si="56"/>
        <v/>
      </c>
      <c r="EA10" s="312" t="str">
        <f t="shared" si="57"/>
        <v/>
      </c>
      <c r="EB10" s="312" t="str">
        <f t="shared" si="58"/>
        <v/>
      </c>
      <c r="EC10" t="str">
        <f t="shared" si="59"/>
        <v/>
      </c>
    </row>
    <row r="11" spans="1:133" ht="20.25" customHeight="1">
      <c r="A11" s="4">
        <v>5</v>
      </c>
      <c r="B11" s="157" t="s">
        <v>117</v>
      </c>
      <c r="C11" s="367"/>
      <c r="D11" s="357"/>
      <c r="E11" s="358"/>
      <c r="F11" s="358"/>
      <c r="G11" s="359"/>
      <c r="H11" s="158"/>
      <c r="I11" s="159">
        <v>1</v>
      </c>
      <c r="J11" s="159"/>
      <c r="K11" s="160"/>
      <c r="L11" s="158"/>
      <c r="M11" s="159">
        <v>1</v>
      </c>
      <c r="N11" s="159"/>
      <c r="O11" s="160"/>
      <c r="P11" s="158"/>
      <c r="Q11" s="159">
        <v>1</v>
      </c>
      <c r="R11" s="159"/>
      <c r="S11" s="160"/>
      <c r="T11" s="158"/>
      <c r="U11" s="159">
        <v>1</v>
      </c>
      <c r="V11" s="159"/>
      <c r="W11" s="161"/>
      <c r="X11" s="193"/>
      <c r="Y11" s="162"/>
      <c r="Z11" s="163">
        <v>1</v>
      </c>
      <c r="AA11" s="163"/>
      <c r="AB11" s="164"/>
      <c r="AC11" s="162"/>
      <c r="AD11" s="163">
        <v>1</v>
      </c>
      <c r="AE11" s="163"/>
      <c r="AF11" s="164"/>
      <c r="AG11" s="162"/>
      <c r="AH11" s="163">
        <v>1</v>
      </c>
      <c r="AI11" s="163"/>
      <c r="AJ11" s="164"/>
      <c r="AK11" s="162"/>
      <c r="AL11" s="163">
        <v>1</v>
      </c>
      <c r="AM11" s="163"/>
      <c r="AN11" s="164"/>
      <c r="AO11" s="166"/>
      <c r="AP11" s="167">
        <v>1</v>
      </c>
      <c r="AQ11" s="167"/>
      <c r="AR11" s="168"/>
      <c r="AS11" s="166"/>
      <c r="AT11" s="167">
        <v>1</v>
      </c>
      <c r="AU11" s="167"/>
      <c r="AV11" s="168"/>
      <c r="AW11" s="166"/>
      <c r="AX11" s="167">
        <v>1</v>
      </c>
      <c r="AY11" s="167"/>
      <c r="AZ11" s="168"/>
      <c r="BA11" s="166"/>
      <c r="BB11" s="167">
        <v>1</v>
      </c>
      <c r="BC11" s="167"/>
      <c r="BD11" s="169"/>
      <c r="BE11" s="193"/>
      <c r="BF11" s="287"/>
      <c r="BG11" s="159">
        <v>1</v>
      </c>
      <c r="BH11" s="159"/>
      <c r="BI11" s="160"/>
      <c r="BL11">
        <f t="shared" si="60"/>
        <v>1</v>
      </c>
      <c r="BM11" t="str">
        <f t="shared" si="0"/>
        <v/>
      </c>
      <c r="BN11" s="5" t="str">
        <f t="shared" si="1"/>
        <v/>
      </c>
      <c r="BO11" s="16" t="str">
        <f t="shared" si="2"/>
        <v/>
      </c>
      <c r="BP11" s="16" t="str">
        <f t="shared" si="3"/>
        <v/>
      </c>
      <c r="BQ11" s="6" t="str">
        <f t="shared" si="4"/>
        <v/>
      </c>
      <c r="BR11" s="5" t="str">
        <f t="shared" si="5"/>
        <v/>
      </c>
      <c r="BS11" s="16" t="str">
        <f t="shared" si="6"/>
        <v/>
      </c>
      <c r="BT11" s="16" t="str">
        <f t="shared" si="7"/>
        <v/>
      </c>
      <c r="BU11" s="6" t="str">
        <f t="shared" si="8"/>
        <v/>
      </c>
      <c r="BV11" s="5" t="str">
        <f t="shared" si="10"/>
        <v/>
      </c>
      <c r="BW11" s="16" t="str">
        <f t="shared" si="11"/>
        <v/>
      </c>
      <c r="BX11" s="16" t="str">
        <f t="shared" si="12"/>
        <v/>
      </c>
      <c r="BY11" s="6" t="str">
        <f t="shared" si="13"/>
        <v/>
      </c>
      <c r="BZ11" s="5" t="str">
        <f t="shared" si="14"/>
        <v/>
      </c>
      <c r="CA11" s="16" t="str">
        <f t="shared" si="15"/>
        <v/>
      </c>
      <c r="CB11" s="16" t="str">
        <f t="shared" si="16"/>
        <v/>
      </c>
      <c r="CC11" s="6" t="str">
        <f t="shared" si="17"/>
        <v/>
      </c>
      <c r="CE11" s="5" t="str">
        <f t="shared" si="18"/>
        <v/>
      </c>
      <c r="CF11" s="16" t="str">
        <f t="shared" si="19"/>
        <v/>
      </c>
      <c r="CG11" s="16" t="str">
        <f t="shared" si="61"/>
        <v/>
      </c>
      <c r="CH11" s="6" t="str">
        <f t="shared" si="20"/>
        <v/>
      </c>
      <c r="CI11" s="5" t="str">
        <f t="shared" si="21"/>
        <v/>
      </c>
      <c r="CJ11" s="16" t="str">
        <f t="shared" si="9"/>
        <v/>
      </c>
      <c r="CK11" s="16" t="str">
        <f t="shared" si="22"/>
        <v/>
      </c>
      <c r="CL11" s="6" t="str">
        <f t="shared" si="23"/>
        <v/>
      </c>
      <c r="CM11" s="5" t="str">
        <f t="shared" si="24"/>
        <v/>
      </c>
      <c r="CN11" s="16" t="str">
        <f t="shared" si="25"/>
        <v/>
      </c>
      <c r="CO11" s="16" t="str">
        <f t="shared" si="26"/>
        <v/>
      </c>
      <c r="CP11" s="6" t="str">
        <f t="shared" si="27"/>
        <v/>
      </c>
      <c r="CQ11" s="5" t="str">
        <f t="shared" si="28"/>
        <v/>
      </c>
      <c r="CR11" s="16" t="str">
        <f t="shared" si="29"/>
        <v/>
      </c>
      <c r="CS11" s="16" t="str">
        <f t="shared" si="30"/>
        <v/>
      </c>
      <c r="CT11" s="6" t="str">
        <f t="shared" si="31"/>
        <v/>
      </c>
      <c r="CU11" s="5" t="str">
        <f t="shared" si="32"/>
        <v/>
      </c>
      <c r="CV11" s="16" t="str">
        <f t="shared" si="33"/>
        <v/>
      </c>
      <c r="CW11" s="16" t="str">
        <f t="shared" si="34"/>
        <v/>
      </c>
      <c r="CX11" s="6" t="str">
        <f t="shared" si="35"/>
        <v/>
      </c>
      <c r="CY11" s="5" t="str">
        <f t="shared" si="36"/>
        <v/>
      </c>
      <c r="CZ11" s="16" t="str">
        <f t="shared" si="37"/>
        <v/>
      </c>
      <c r="DA11" s="16" t="str">
        <f t="shared" si="38"/>
        <v/>
      </c>
      <c r="DB11" s="6" t="str">
        <f t="shared" si="39"/>
        <v/>
      </c>
      <c r="DC11" s="5" t="str">
        <f t="shared" si="40"/>
        <v/>
      </c>
      <c r="DD11" s="16" t="str">
        <f t="shared" si="41"/>
        <v/>
      </c>
      <c r="DE11" s="16" t="str">
        <f t="shared" si="42"/>
        <v/>
      </c>
      <c r="DF11" s="6" t="str">
        <f t="shared" si="43"/>
        <v/>
      </c>
      <c r="DG11" s="5" t="str">
        <f t="shared" si="44"/>
        <v/>
      </c>
      <c r="DH11" s="16" t="str">
        <f t="shared" si="45"/>
        <v/>
      </c>
      <c r="DI11" s="16" t="str">
        <f t="shared" si="46"/>
        <v/>
      </c>
      <c r="DJ11" s="6" t="str">
        <f t="shared" si="47"/>
        <v/>
      </c>
      <c r="DP11" s="5" t="str">
        <f t="shared" si="48"/>
        <v/>
      </c>
      <c r="DQ11" s="5" t="str">
        <f t="shared" si="49"/>
        <v/>
      </c>
      <c r="DR11" s="5" t="str">
        <f t="shared" si="50"/>
        <v/>
      </c>
      <c r="DS11" s="5" t="str">
        <f t="shared" si="51"/>
        <v/>
      </c>
      <c r="DT11" t="str">
        <f t="shared" si="52"/>
        <v/>
      </c>
      <c r="DW11" s="311" t="str">
        <f>IF(AND(C11="",SUM(D11:G11)&gt;=1),1,"")</f>
        <v/>
      </c>
      <c r="DX11" s="311" t="str">
        <f t="shared" si="54"/>
        <v/>
      </c>
      <c r="DY11" s="312" t="str">
        <f t="shared" si="55"/>
        <v/>
      </c>
      <c r="DZ11" s="312" t="str">
        <f t="shared" si="56"/>
        <v/>
      </c>
      <c r="EA11" s="312" t="str">
        <f t="shared" si="57"/>
        <v/>
      </c>
      <c r="EB11" s="312" t="str">
        <f t="shared" si="58"/>
        <v/>
      </c>
      <c r="EC11" t="str">
        <f t="shared" si="59"/>
        <v/>
      </c>
    </row>
    <row r="12" spans="1:133" ht="20.25" customHeight="1">
      <c r="A12" s="4">
        <v>6</v>
      </c>
      <c r="B12" s="157" t="s">
        <v>130</v>
      </c>
      <c r="C12" s="367"/>
      <c r="D12" s="357"/>
      <c r="E12" s="358"/>
      <c r="F12" s="358"/>
      <c r="G12" s="359"/>
      <c r="H12" s="158"/>
      <c r="I12" s="159"/>
      <c r="J12" s="159"/>
      <c r="K12" s="160">
        <v>1</v>
      </c>
      <c r="L12" s="158"/>
      <c r="M12" s="159"/>
      <c r="N12" s="159"/>
      <c r="O12" s="160">
        <v>1</v>
      </c>
      <c r="P12" s="158"/>
      <c r="Q12" s="159"/>
      <c r="R12" s="159"/>
      <c r="S12" s="160">
        <v>1</v>
      </c>
      <c r="T12" s="158"/>
      <c r="U12" s="159"/>
      <c r="V12" s="159"/>
      <c r="W12" s="161">
        <v>1</v>
      </c>
      <c r="X12" s="193"/>
      <c r="Y12" s="162"/>
      <c r="Z12" s="163"/>
      <c r="AA12" s="163"/>
      <c r="AB12" s="164">
        <v>1</v>
      </c>
      <c r="AC12" s="162"/>
      <c r="AD12" s="163"/>
      <c r="AE12" s="163"/>
      <c r="AF12" s="164">
        <v>1</v>
      </c>
      <c r="AG12" s="162"/>
      <c r="AH12" s="163"/>
      <c r="AI12" s="163"/>
      <c r="AJ12" s="164">
        <v>1</v>
      </c>
      <c r="AK12" s="162"/>
      <c r="AL12" s="163"/>
      <c r="AM12" s="163"/>
      <c r="AN12" s="164">
        <v>1</v>
      </c>
      <c r="AO12" s="166"/>
      <c r="AP12" s="167"/>
      <c r="AQ12" s="167"/>
      <c r="AR12" s="168">
        <v>1</v>
      </c>
      <c r="AS12" s="166"/>
      <c r="AT12" s="167"/>
      <c r="AU12" s="167"/>
      <c r="AV12" s="168">
        <v>1</v>
      </c>
      <c r="AW12" s="166"/>
      <c r="AX12" s="167"/>
      <c r="AY12" s="167"/>
      <c r="AZ12" s="168">
        <v>1</v>
      </c>
      <c r="BA12" s="166"/>
      <c r="BB12" s="167"/>
      <c r="BC12" s="167"/>
      <c r="BD12" s="169">
        <v>1</v>
      </c>
      <c r="BE12" s="193"/>
      <c r="BF12" s="287"/>
      <c r="BG12" s="159"/>
      <c r="BH12" s="159"/>
      <c r="BI12" s="160">
        <v>1</v>
      </c>
      <c r="BL12">
        <f t="shared" si="60"/>
        <v>1</v>
      </c>
      <c r="BM12" t="str">
        <f t="shared" si="0"/>
        <v/>
      </c>
      <c r="BN12" s="5" t="str">
        <f t="shared" si="1"/>
        <v/>
      </c>
      <c r="BO12" s="16" t="str">
        <f t="shared" si="2"/>
        <v/>
      </c>
      <c r="BP12" s="16" t="str">
        <f t="shared" si="3"/>
        <v/>
      </c>
      <c r="BQ12" s="6" t="str">
        <f t="shared" si="4"/>
        <v/>
      </c>
      <c r="BR12" s="5" t="str">
        <f t="shared" si="5"/>
        <v/>
      </c>
      <c r="BS12" s="16" t="str">
        <f t="shared" si="6"/>
        <v/>
      </c>
      <c r="BT12" s="16" t="str">
        <f t="shared" si="7"/>
        <v/>
      </c>
      <c r="BU12" s="6" t="str">
        <f t="shared" si="8"/>
        <v/>
      </c>
      <c r="BV12" s="5" t="str">
        <f t="shared" si="10"/>
        <v/>
      </c>
      <c r="BW12" s="16" t="str">
        <f t="shared" si="11"/>
        <v/>
      </c>
      <c r="BX12" s="16" t="str">
        <f t="shared" si="12"/>
        <v/>
      </c>
      <c r="BY12" s="6" t="str">
        <f t="shared" si="13"/>
        <v/>
      </c>
      <c r="BZ12" s="5" t="str">
        <f t="shared" si="14"/>
        <v/>
      </c>
      <c r="CA12" s="16" t="str">
        <f t="shared" si="15"/>
        <v/>
      </c>
      <c r="CB12" s="16" t="str">
        <f t="shared" si="16"/>
        <v/>
      </c>
      <c r="CC12" s="6" t="str">
        <f t="shared" si="17"/>
        <v/>
      </c>
      <c r="CE12" s="5" t="str">
        <f t="shared" si="18"/>
        <v/>
      </c>
      <c r="CF12" s="16" t="str">
        <f t="shared" si="19"/>
        <v/>
      </c>
      <c r="CG12" s="16" t="str">
        <f t="shared" si="61"/>
        <v/>
      </c>
      <c r="CH12" s="6" t="str">
        <f t="shared" si="20"/>
        <v/>
      </c>
      <c r="CI12" s="5" t="str">
        <f t="shared" si="21"/>
        <v/>
      </c>
      <c r="CJ12" s="16" t="str">
        <f t="shared" si="9"/>
        <v/>
      </c>
      <c r="CK12" s="16" t="str">
        <f>IF(BE12=$BM$6,AE12,"")</f>
        <v/>
      </c>
      <c r="CL12" s="6" t="str">
        <f t="shared" si="23"/>
        <v/>
      </c>
      <c r="CM12" s="5" t="str">
        <f t="shared" si="24"/>
        <v/>
      </c>
      <c r="CN12" s="16" t="str">
        <f t="shared" si="25"/>
        <v/>
      </c>
      <c r="CO12" s="16" t="str">
        <f t="shared" si="26"/>
        <v/>
      </c>
      <c r="CP12" s="6" t="str">
        <f t="shared" si="27"/>
        <v/>
      </c>
      <c r="CQ12" s="5" t="str">
        <f t="shared" si="28"/>
        <v/>
      </c>
      <c r="CR12" s="16" t="str">
        <f t="shared" si="29"/>
        <v/>
      </c>
      <c r="CS12" s="16" t="str">
        <f t="shared" si="30"/>
        <v/>
      </c>
      <c r="CT12" s="6" t="str">
        <f t="shared" si="31"/>
        <v/>
      </c>
      <c r="CU12" s="5" t="str">
        <f t="shared" si="32"/>
        <v/>
      </c>
      <c r="CV12" s="16" t="str">
        <f t="shared" si="33"/>
        <v/>
      </c>
      <c r="CW12" s="16" t="str">
        <f t="shared" si="34"/>
        <v/>
      </c>
      <c r="CX12" s="6" t="str">
        <f t="shared" si="35"/>
        <v/>
      </c>
      <c r="CY12" s="5" t="str">
        <f t="shared" si="36"/>
        <v/>
      </c>
      <c r="CZ12" s="16" t="str">
        <f t="shared" si="37"/>
        <v/>
      </c>
      <c r="DA12" s="16" t="str">
        <f t="shared" si="38"/>
        <v/>
      </c>
      <c r="DB12" s="6" t="str">
        <f t="shared" si="39"/>
        <v/>
      </c>
      <c r="DC12" s="5" t="str">
        <f t="shared" si="40"/>
        <v/>
      </c>
      <c r="DD12" s="16" t="str">
        <f t="shared" si="41"/>
        <v/>
      </c>
      <c r="DE12" s="16" t="str">
        <f t="shared" si="42"/>
        <v/>
      </c>
      <c r="DF12" s="6" t="str">
        <f t="shared" si="43"/>
        <v/>
      </c>
      <c r="DG12" s="5" t="str">
        <f t="shared" si="44"/>
        <v/>
      </c>
      <c r="DH12" s="16" t="str">
        <f t="shared" si="45"/>
        <v/>
      </c>
      <c r="DI12" s="16" t="str">
        <f t="shared" si="46"/>
        <v/>
      </c>
      <c r="DJ12" s="6" t="str">
        <f t="shared" si="47"/>
        <v/>
      </c>
      <c r="DP12" s="5" t="str">
        <f t="shared" si="48"/>
        <v/>
      </c>
      <c r="DQ12" s="5" t="str">
        <f t="shared" si="49"/>
        <v/>
      </c>
      <c r="DR12" s="5" t="str">
        <f t="shared" si="50"/>
        <v/>
      </c>
      <c r="DS12" s="5" t="str">
        <f t="shared" si="51"/>
        <v/>
      </c>
      <c r="DT12" t="str">
        <f t="shared" si="52"/>
        <v/>
      </c>
      <c r="DW12" s="311" t="str">
        <f t="shared" si="53"/>
        <v/>
      </c>
      <c r="DX12" s="311" t="str">
        <f t="shared" si="54"/>
        <v/>
      </c>
      <c r="DY12" s="312" t="str">
        <f t="shared" si="55"/>
        <v/>
      </c>
      <c r="DZ12" s="312" t="str">
        <f t="shared" si="56"/>
        <v/>
      </c>
      <c r="EA12" s="312" t="str">
        <f t="shared" si="57"/>
        <v/>
      </c>
      <c r="EB12" s="312" t="str">
        <f t="shared" si="58"/>
        <v/>
      </c>
      <c r="EC12" t="str">
        <f t="shared" si="59"/>
        <v/>
      </c>
    </row>
    <row r="13" spans="1:133" ht="20.25" customHeight="1">
      <c r="A13" s="4">
        <v>7</v>
      </c>
      <c r="B13" s="157" t="s">
        <v>131</v>
      </c>
      <c r="C13" s="367"/>
      <c r="D13" s="357"/>
      <c r="E13" s="358"/>
      <c r="F13" s="358"/>
      <c r="G13" s="359"/>
      <c r="H13" s="158"/>
      <c r="I13" s="159"/>
      <c r="J13" s="159"/>
      <c r="K13" s="160"/>
      <c r="L13" s="158"/>
      <c r="M13" s="159"/>
      <c r="N13" s="159"/>
      <c r="O13" s="160"/>
      <c r="P13" s="158"/>
      <c r="Q13" s="159"/>
      <c r="R13" s="159"/>
      <c r="S13" s="160"/>
      <c r="T13" s="158"/>
      <c r="U13" s="159"/>
      <c r="V13" s="159"/>
      <c r="W13" s="161"/>
      <c r="X13" s="193"/>
      <c r="Y13" s="162"/>
      <c r="Z13" s="163">
        <v>2</v>
      </c>
      <c r="AA13" s="163"/>
      <c r="AB13" s="164"/>
      <c r="AC13" s="162"/>
      <c r="AD13" s="163">
        <v>2</v>
      </c>
      <c r="AE13" s="163"/>
      <c r="AF13" s="164"/>
      <c r="AG13" s="162"/>
      <c r="AH13" s="163">
        <v>2</v>
      </c>
      <c r="AI13" s="163"/>
      <c r="AJ13" s="164"/>
      <c r="AK13" s="162"/>
      <c r="AL13" s="163">
        <v>2</v>
      </c>
      <c r="AM13" s="163"/>
      <c r="AN13" s="164"/>
      <c r="AO13" s="166"/>
      <c r="AP13" s="167">
        <v>2</v>
      </c>
      <c r="AQ13" s="167"/>
      <c r="AR13" s="168"/>
      <c r="AS13" s="166"/>
      <c r="AT13" s="167">
        <v>2</v>
      </c>
      <c r="AU13" s="167"/>
      <c r="AV13" s="168"/>
      <c r="AW13" s="166"/>
      <c r="AX13" s="167">
        <v>2</v>
      </c>
      <c r="AY13" s="167"/>
      <c r="AZ13" s="168"/>
      <c r="BA13" s="166"/>
      <c r="BB13" s="167">
        <v>2</v>
      </c>
      <c r="BC13" s="167"/>
      <c r="BD13" s="169"/>
      <c r="BE13" s="193"/>
      <c r="BF13" s="287"/>
      <c r="BG13" s="159">
        <v>2</v>
      </c>
      <c r="BH13" s="159"/>
      <c r="BI13" s="160"/>
      <c r="BL13">
        <f t="shared" ref="BL13:BL19" si="62">IF(AND(BE13="",SUM(BF13:BI13)&gt;=1),1,"")</f>
        <v>1</v>
      </c>
      <c r="BM13" t="str">
        <f t="shared" si="0"/>
        <v/>
      </c>
      <c r="BN13" s="5" t="str">
        <f t="shared" si="1"/>
        <v/>
      </c>
      <c r="BO13" s="16" t="str">
        <f t="shared" si="2"/>
        <v/>
      </c>
      <c r="BP13" s="16" t="str">
        <f t="shared" si="3"/>
        <v/>
      </c>
      <c r="BQ13" s="6" t="str">
        <f t="shared" si="4"/>
        <v/>
      </c>
      <c r="BR13" s="5" t="str">
        <f t="shared" si="5"/>
        <v/>
      </c>
      <c r="BS13" s="16" t="str">
        <f t="shared" si="6"/>
        <v/>
      </c>
      <c r="BT13" s="16" t="str">
        <f t="shared" si="7"/>
        <v/>
      </c>
      <c r="BU13" s="6" t="str">
        <f t="shared" si="8"/>
        <v/>
      </c>
      <c r="BV13" s="5" t="str">
        <f t="shared" si="10"/>
        <v/>
      </c>
      <c r="BW13" s="16" t="str">
        <f t="shared" si="11"/>
        <v/>
      </c>
      <c r="BX13" s="16" t="str">
        <f t="shared" si="12"/>
        <v/>
      </c>
      <c r="BY13" s="6" t="str">
        <f t="shared" si="13"/>
        <v/>
      </c>
      <c r="BZ13" s="5" t="str">
        <f t="shared" si="14"/>
        <v/>
      </c>
      <c r="CA13" s="16" t="str">
        <f t="shared" si="15"/>
        <v/>
      </c>
      <c r="CB13" s="16" t="str">
        <f t="shared" si="16"/>
        <v/>
      </c>
      <c r="CC13" s="6" t="str">
        <f t="shared" si="17"/>
        <v/>
      </c>
      <c r="CE13" s="5" t="str">
        <f t="shared" si="18"/>
        <v/>
      </c>
      <c r="CF13" s="16" t="str">
        <f t="shared" si="19"/>
        <v/>
      </c>
      <c r="CG13" s="16" t="str">
        <f t="shared" si="61"/>
        <v/>
      </c>
      <c r="CH13" s="6" t="str">
        <f t="shared" si="20"/>
        <v/>
      </c>
      <c r="CI13" s="5" t="str">
        <f t="shared" si="21"/>
        <v/>
      </c>
      <c r="CJ13" s="16" t="str">
        <f t="shared" si="9"/>
        <v/>
      </c>
      <c r="CK13" s="16" t="str">
        <f t="shared" si="22"/>
        <v/>
      </c>
      <c r="CL13" s="6" t="str">
        <f>IF(BE13=$BM$6,AF13,"")</f>
        <v/>
      </c>
      <c r="CM13" s="5" t="str">
        <f t="shared" si="24"/>
        <v/>
      </c>
      <c r="CN13" s="16" t="str">
        <f t="shared" si="25"/>
        <v/>
      </c>
      <c r="CO13" s="16" t="str">
        <f t="shared" si="26"/>
        <v/>
      </c>
      <c r="CP13" s="6" t="str">
        <f t="shared" si="27"/>
        <v/>
      </c>
      <c r="CQ13" s="5" t="str">
        <f t="shared" si="28"/>
        <v/>
      </c>
      <c r="CR13" s="16" t="str">
        <f t="shared" si="29"/>
        <v/>
      </c>
      <c r="CS13" s="16" t="str">
        <f t="shared" si="30"/>
        <v/>
      </c>
      <c r="CT13" s="6" t="str">
        <f t="shared" si="31"/>
        <v/>
      </c>
      <c r="CU13" s="5" t="str">
        <f t="shared" si="32"/>
        <v/>
      </c>
      <c r="CV13" s="16" t="str">
        <f t="shared" si="33"/>
        <v/>
      </c>
      <c r="CW13" s="16" t="str">
        <f t="shared" si="34"/>
        <v/>
      </c>
      <c r="CX13" s="6" t="str">
        <f t="shared" si="35"/>
        <v/>
      </c>
      <c r="CY13" s="5" t="str">
        <f t="shared" si="36"/>
        <v/>
      </c>
      <c r="CZ13" s="16" t="str">
        <f t="shared" si="37"/>
        <v/>
      </c>
      <c r="DA13" s="16" t="str">
        <f t="shared" si="38"/>
        <v/>
      </c>
      <c r="DB13" s="6" t="str">
        <f t="shared" si="39"/>
        <v/>
      </c>
      <c r="DC13" s="5" t="str">
        <f t="shared" si="40"/>
        <v/>
      </c>
      <c r="DD13" s="16" t="str">
        <f t="shared" si="41"/>
        <v/>
      </c>
      <c r="DE13" s="16" t="str">
        <f t="shared" si="42"/>
        <v/>
      </c>
      <c r="DF13" s="6" t="str">
        <f t="shared" si="43"/>
        <v/>
      </c>
      <c r="DG13" s="5" t="str">
        <f t="shared" si="44"/>
        <v/>
      </c>
      <c r="DH13" s="16" t="str">
        <f t="shared" si="45"/>
        <v/>
      </c>
      <c r="DI13" s="16" t="str">
        <f t="shared" si="46"/>
        <v/>
      </c>
      <c r="DJ13" s="6" t="str">
        <f t="shared" si="47"/>
        <v/>
      </c>
      <c r="DP13" s="5" t="str">
        <f t="shared" si="48"/>
        <v/>
      </c>
      <c r="DQ13" s="5" t="str">
        <f t="shared" si="49"/>
        <v/>
      </c>
      <c r="DR13" s="5" t="str">
        <f t="shared" si="50"/>
        <v/>
      </c>
      <c r="DS13" s="5" t="str">
        <f t="shared" si="51"/>
        <v/>
      </c>
      <c r="DT13" t="str">
        <f t="shared" si="52"/>
        <v/>
      </c>
      <c r="DW13" s="311" t="str">
        <f t="shared" si="53"/>
        <v/>
      </c>
      <c r="DX13" s="311" t="str">
        <f t="shared" si="54"/>
        <v/>
      </c>
      <c r="DY13" s="312" t="str">
        <f t="shared" si="55"/>
        <v/>
      </c>
      <c r="DZ13" s="312" t="str">
        <f t="shared" si="56"/>
        <v/>
      </c>
      <c r="EA13" s="312" t="str">
        <f t="shared" si="57"/>
        <v/>
      </c>
      <c r="EB13" s="312" t="str">
        <f t="shared" si="58"/>
        <v/>
      </c>
      <c r="EC13" t="str">
        <f t="shared" si="59"/>
        <v/>
      </c>
    </row>
    <row r="14" spans="1:133" ht="20.25" customHeight="1">
      <c r="A14" s="4">
        <v>8</v>
      </c>
      <c r="B14" s="157" t="s">
        <v>132</v>
      </c>
      <c r="C14" s="367"/>
      <c r="D14" s="357"/>
      <c r="E14" s="358"/>
      <c r="F14" s="358"/>
      <c r="G14" s="359"/>
      <c r="H14" s="158">
        <v>1</v>
      </c>
      <c r="I14" s="159">
        <v>1</v>
      </c>
      <c r="J14" s="159"/>
      <c r="K14" s="160"/>
      <c r="L14" s="158">
        <v>1</v>
      </c>
      <c r="M14" s="159">
        <v>1</v>
      </c>
      <c r="N14" s="159"/>
      <c r="O14" s="160"/>
      <c r="P14" s="158">
        <v>1</v>
      </c>
      <c r="Q14" s="159">
        <v>1</v>
      </c>
      <c r="R14" s="159"/>
      <c r="S14" s="160"/>
      <c r="T14" s="158">
        <v>1</v>
      </c>
      <c r="U14" s="159">
        <v>1</v>
      </c>
      <c r="V14" s="159"/>
      <c r="W14" s="161"/>
      <c r="X14" s="193"/>
      <c r="Y14" s="162">
        <v>1</v>
      </c>
      <c r="Z14" s="163">
        <v>1</v>
      </c>
      <c r="AA14" s="163"/>
      <c r="AB14" s="164"/>
      <c r="AC14" s="162">
        <v>1</v>
      </c>
      <c r="AD14" s="163">
        <v>1</v>
      </c>
      <c r="AE14" s="163"/>
      <c r="AF14" s="164"/>
      <c r="AG14" s="162">
        <v>1</v>
      </c>
      <c r="AH14" s="163">
        <v>1</v>
      </c>
      <c r="AI14" s="163"/>
      <c r="AJ14" s="164"/>
      <c r="AK14" s="162">
        <v>1</v>
      </c>
      <c r="AL14" s="163">
        <v>1</v>
      </c>
      <c r="AM14" s="163"/>
      <c r="AN14" s="164"/>
      <c r="AO14" s="166">
        <v>1</v>
      </c>
      <c r="AP14" s="167">
        <v>1</v>
      </c>
      <c r="AQ14" s="167"/>
      <c r="AR14" s="168"/>
      <c r="AS14" s="166">
        <v>1</v>
      </c>
      <c r="AT14" s="167">
        <v>1</v>
      </c>
      <c r="AU14" s="167"/>
      <c r="AV14" s="168"/>
      <c r="AW14" s="166">
        <v>1</v>
      </c>
      <c r="AX14" s="167">
        <v>1</v>
      </c>
      <c r="AY14" s="167"/>
      <c r="AZ14" s="168"/>
      <c r="BA14" s="166">
        <v>1</v>
      </c>
      <c r="BB14" s="167">
        <v>1</v>
      </c>
      <c r="BC14" s="167"/>
      <c r="BD14" s="169"/>
      <c r="BE14" s="193" t="s">
        <v>21</v>
      </c>
      <c r="BF14" s="287">
        <v>1</v>
      </c>
      <c r="BG14" s="159">
        <v>1</v>
      </c>
      <c r="BH14" s="159"/>
      <c r="BI14" s="160"/>
      <c r="BL14" t="str">
        <f t="shared" si="62"/>
        <v/>
      </c>
      <c r="BM14">
        <f>IF(AND(BE14=$BM$6,SUM(BF14:BI14)&gt;=1),1,"")</f>
        <v>1</v>
      </c>
      <c r="BN14" s="5" t="str">
        <f t="shared" si="1"/>
        <v/>
      </c>
      <c r="BO14" s="16" t="str">
        <f t="shared" si="2"/>
        <v/>
      </c>
      <c r="BP14" s="16" t="str">
        <f t="shared" si="3"/>
        <v/>
      </c>
      <c r="BQ14" s="6" t="str">
        <f t="shared" si="4"/>
        <v/>
      </c>
      <c r="BR14" s="5" t="str">
        <f t="shared" si="5"/>
        <v/>
      </c>
      <c r="BS14" s="16" t="str">
        <f t="shared" si="6"/>
        <v/>
      </c>
      <c r="BT14" s="16" t="str">
        <f t="shared" si="7"/>
        <v/>
      </c>
      <c r="BU14" s="6" t="str">
        <f t="shared" si="8"/>
        <v/>
      </c>
      <c r="BV14" s="5" t="str">
        <f t="shared" si="10"/>
        <v/>
      </c>
      <c r="BW14" s="16" t="str">
        <f t="shared" si="11"/>
        <v/>
      </c>
      <c r="BX14" s="16" t="str">
        <f t="shared" si="12"/>
        <v/>
      </c>
      <c r="BY14" s="6" t="str">
        <f t="shared" si="13"/>
        <v/>
      </c>
      <c r="BZ14" s="5" t="str">
        <f t="shared" si="14"/>
        <v/>
      </c>
      <c r="CA14" s="16" t="str">
        <f t="shared" si="15"/>
        <v/>
      </c>
      <c r="CB14" s="16" t="str">
        <f t="shared" si="16"/>
        <v/>
      </c>
      <c r="CC14" s="6" t="str">
        <f t="shared" si="17"/>
        <v/>
      </c>
      <c r="CE14" s="5">
        <f t="shared" si="18"/>
        <v>1</v>
      </c>
      <c r="CF14" s="16">
        <f t="shared" si="19"/>
        <v>1</v>
      </c>
      <c r="CG14" s="16">
        <f t="shared" si="61"/>
        <v>0</v>
      </c>
      <c r="CH14" s="6">
        <f t="shared" si="20"/>
        <v>0</v>
      </c>
      <c r="CI14" s="5">
        <f t="shared" si="21"/>
        <v>1</v>
      </c>
      <c r="CJ14" s="16">
        <f t="shared" si="9"/>
        <v>1</v>
      </c>
      <c r="CK14" s="16">
        <f t="shared" si="22"/>
        <v>0</v>
      </c>
      <c r="CL14" s="6">
        <f t="shared" si="23"/>
        <v>0</v>
      </c>
      <c r="CM14" s="5">
        <f>IF(BE14=$BM$6,AG14,"")</f>
        <v>1</v>
      </c>
      <c r="CN14" s="16">
        <f t="shared" si="25"/>
        <v>1</v>
      </c>
      <c r="CO14" s="16">
        <f t="shared" si="26"/>
        <v>0</v>
      </c>
      <c r="CP14" s="6">
        <f t="shared" si="27"/>
        <v>0</v>
      </c>
      <c r="CQ14" s="5">
        <f t="shared" si="28"/>
        <v>1</v>
      </c>
      <c r="CR14" s="16">
        <f t="shared" si="29"/>
        <v>1</v>
      </c>
      <c r="CS14" s="16">
        <f t="shared" si="30"/>
        <v>0</v>
      </c>
      <c r="CT14" s="6">
        <f t="shared" si="31"/>
        <v>0</v>
      </c>
      <c r="CU14" s="5">
        <f t="shared" si="32"/>
        <v>1</v>
      </c>
      <c r="CV14" s="16">
        <f t="shared" si="33"/>
        <v>1</v>
      </c>
      <c r="CW14" s="16">
        <f t="shared" si="34"/>
        <v>0</v>
      </c>
      <c r="CX14" s="6">
        <f t="shared" si="35"/>
        <v>0</v>
      </c>
      <c r="CY14" s="5">
        <f t="shared" si="36"/>
        <v>1</v>
      </c>
      <c r="CZ14" s="16">
        <f t="shared" si="37"/>
        <v>1</v>
      </c>
      <c r="DA14" s="16">
        <f t="shared" si="38"/>
        <v>0</v>
      </c>
      <c r="DB14" s="6">
        <f t="shared" si="39"/>
        <v>0</v>
      </c>
      <c r="DC14" s="5">
        <f t="shared" si="40"/>
        <v>1</v>
      </c>
      <c r="DD14" s="16">
        <f t="shared" si="41"/>
        <v>1</v>
      </c>
      <c r="DE14" s="16">
        <f t="shared" si="42"/>
        <v>0</v>
      </c>
      <c r="DF14" s="6">
        <f t="shared" si="43"/>
        <v>0</v>
      </c>
      <c r="DG14" s="5">
        <f t="shared" si="44"/>
        <v>1</v>
      </c>
      <c r="DH14" s="16">
        <f t="shared" si="45"/>
        <v>1</v>
      </c>
      <c r="DI14" s="16">
        <f t="shared" si="46"/>
        <v>0</v>
      </c>
      <c r="DJ14" s="6">
        <f t="shared" si="47"/>
        <v>0</v>
      </c>
      <c r="DP14" s="5">
        <f t="shared" si="48"/>
        <v>1</v>
      </c>
      <c r="DQ14" s="5">
        <f t="shared" si="49"/>
        <v>1</v>
      </c>
      <c r="DR14" s="5">
        <f t="shared" si="50"/>
        <v>0</v>
      </c>
      <c r="DS14" s="5">
        <f t="shared" si="51"/>
        <v>0</v>
      </c>
      <c r="DT14">
        <f t="shared" si="52"/>
        <v>1</v>
      </c>
      <c r="DW14" s="311" t="str">
        <f>IF(AND(C14="",SUM(D14:G14)&gt;=1),1,"")</f>
        <v/>
      </c>
      <c r="DX14" s="311" t="str">
        <f t="shared" si="54"/>
        <v/>
      </c>
      <c r="DY14" s="312" t="str">
        <f t="shared" si="55"/>
        <v/>
      </c>
      <c r="DZ14" s="312" t="str">
        <f t="shared" si="56"/>
        <v/>
      </c>
      <c r="EA14" s="312" t="str">
        <f t="shared" si="57"/>
        <v/>
      </c>
      <c r="EB14" s="312" t="str">
        <f t="shared" si="58"/>
        <v/>
      </c>
      <c r="EC14" t="str">
        <f t="shared" si="59"/>
        <v/>
      </c>
    </row>
    <row r="15" spans="1:133" ht="20.25" customHeight="1">
      <c r="A15" s="4">
        <v>9</v>
      </c>
      <c r="B15" s="157" t="s">
        <v>134</v>
      </c>
      <c r="C15" s="367"/>
      <c r="D15" s="357"/>
      <c r="E15" s="358"/>
      <c r="F15" s="358"/>
      <c r="G15" s="359"/>
      <c r="H15" s="158"/>
      <c r="I15" s="159"/>
      <c r="J15" s="159"/>
      <c r="K15" s="160"/>
      <c r="L15" s="158"/>
      <c r="M15" s="159"/>
      <c r="N15" s="159"/>
      <c r="O15" s="160"/>
      <c r="P15" s="158">
        <v>1</v>
      </c>
      <c r="Q15" s="159"/>
      <c r="R15" s="159"/>
      <c r="S15" s="160"/>
      <c r="T15" s="158">
        <v>1</v>
      </c>
      <c r="U15" s="159"/>
      <c r="V15" s="159"/>
      <c r="W15" s="161"/>
      <c r="X15" s="193" t="s">
        <v>21</v>
      </c>
      <c r="Y15" s="162">
        <v>1</v>
      </c>
      <c r="Z15" s="163"/>
      <c r="AA15" s="163"/>
      <c r="AB15" s="164"/>
      <c r="AC15" s="162">
        <v>1</v>
      </c>
      <c r="AD15" s="163"/>
      <c r="AE15" s="163"/>
      <c r="AF15" s="164"/>
      <c r="AG15" s="162">
        <v>1</v>
      </c>
      <c r="AH15" s="163"/>
      <c r="AI15" s="163"/>
      <c r="AJ15" s="164"/>
      <c r="AK15" s="162">
        <v>1</v>
      </c>
      <c r="AL15" s="163"/>
      <c r="AM15" s="163"/>
      <c r="AN15" s="164"/>
      <c r="AO15" s="166">
        <v>1</v>
      </c>
      <c r="AP15" s="167"/>
      <c r="AQ15" s="167"/>
      <c r="AR15" s="168"/>
      <c r="AS15" s="166">
        <v>1</v>
      </c>
      <c r="AT15" s="167"/>
      <c r="AU15" s="167"/>
      <c r="AV15" s="168"/>
      <c r="AW15" s="166">
        <v>1</v>
      </c>
      <c r="AX15" s="167"/>
      <c r="AY15" s="167"/>
      <c r="AZ15" s="168"/>
      <c r="BA15" s="166">
        <v>1</v>
      </c>
      <c r="BB15" s="167"/>
      <c r="BC15" s="167"/>
      <c r="BD15" s="169"/>
      <c r="BE15" s="193"/>
      <c r="BF15" s="287">
        <v>1</v>
      </c>
      <c r="BG15" s="159"/>
      <c r="BH15" s="159"/>
      <c r="BI15" s="160"/>
      <c r="BL15">
        <f>IF(AND(BE15="",SUM(BF15:BI15)&gt;=1),1,"")</f>
        <v>1</v>
      </c>
      <c r="BM15" t="str">
        <f t="shared" ref="BM15:BM18" si="63">IF(AND(BE15=$BM$6,SUM(BF15:BI15)&gt;=1),1,"")</f>
        <v/>
      </c>
      <c r="BN15" s="5">
        <f>IF(X15=$BM$6,H15,"")</f>
        <v>0</v>
      </c>
      <c r="BO15" s="16">
        <f>IF(X15=$BM$6,I15,"")</f>
        <v>0</v>
      </c>
      <c r="BP15" s="16">
        <f>IF(X15=$BM$6,J15,"")</f>
        <v>0</v>
      </c>
      <c r="BQ15" s="6">
        <f t="shared" si="4"/>
        <v>0</v>
      </c>
      <c r="BR15" s="5">
        <f t="shared" si="5"/>
        <v>0</v>
      </c>
      <c r="BS15" s="16">
        <f t="shared" si="6"/>
        <v>0</v>
      </c>
      <c r="BT15" s="16">
        <f t="shared" si="7"/>
        <v>0</v>
      </c>
      <c r="BU15" s="6">
        <f t="shared" si="8"/>
        <v>0</v>
      </c>
      <c r="BV15" s="5">
        <f t="shared" si="10"/>
        <v>1</v>
      </c>
      <c r="BW15" s="16">
        <f t="shared" si="11"/>
        <v>0</v>
      </c>
      <c r="BX15" s="16">
        <f t="shared" si="12"/>
        <v>0</v>
      </c>
      <c r="BY15" s="6">
        <f t="shared" si="13"/>
        <v>0</v>
      </c>
      <c r="BZ15" s="5">
        <f t="shared" si="14"/>
        <v>1</v>
      </c>
      <c r="CA15" s="16">
        <f t="shared" si="15"/>
        <v>0</v>
      </c>
      <c r="CB15" s="16">
        <f t="shared" si="16"/>
        <v>0</v>
      </c>
      <c r="CC15" s="6">
        <f t="shared" si="17"/>
        <v>0</v>
      </c>
      <c r="CE15" s="5" t="str">
        <f>IF(BE15=$BM$6,Y15,"")</f>
        <v/>
      </c>
      <c r="CF15" s="16" t="str">
        <f t="shared" si="19"/>
        <v/>
      </c>
      <c r="CG15" s="16" t="str">
        <f t="shared" si="61"/>
        <v/>
      </c>
      <c r="CH15" s="6" t="str">
        <f t="shared" si="20"/>
        <v/>
      </c>
      <c r="CI15" s="5" t="str">
        <f t="shared" si="21"/>
        <v/>
      </c>
      <c r="CJ15" s="16" t="str">
        <f t="shared" si="9"/>
        <v/>
      </c>
      <c r="CK15" s="16" t="str">
        <f t="shared" si="22"/>
        <v/>
      </c>
      <c r="CL15" s="6" t="str">
        <f t="shared" si="23"/>
        <v/>
      </c>
      <c r="CM15" s="5" t="str">
        <f t="shared" si="24"/>
        <v/>
      </c>
      <c r="CN15" s="16" t="str">
        <f>IF(BE15=$BM$6,AH15,"")</f>
        <v/>
      </c>
      <c r="CO15" s="16" t="str">
        <f t="shared" si="26"/>
        <v/>
      </c>
      <c r="CP15" s="6" t="str">
        <f t="shared" si="27"/>
        <v/>
      </c>
      <c r="CQ15" s="5" t="str">
        <f t="shared" si="28"/>
        <v/>
      </c>
      <c r="CR15" s="16" t="str">
        <f t="shared" si="29"/>
        <v/>
      </c>
      <c r="CS15" s="16" t="str">
        <f t="shared" si="30"/>
        <v/>
      </c>
      <c r="CT15" s="6" t="str">
        <f t="shared" si="31"/>
        <v/>
      </c>
      <c r="CU15" s="5" t="str">
        <f t="shared" si="32"/>
        <v/>
      </c>
      <c r="CV15" s="16" t="str">
        <f t="shared" si="33"/>
        <v/>
      </c>
      <c r="CW15" s="16" t="str">
        <f t="shared" si="34"/>
        <v/>
      </c>
      <c r="CX15" s="6" t="str">
        <f t="shared" si="35"/>
        <v/>
      </c>
      <c r="CY15" s="5" t="str">
        <f t="shared" si="36"/>
        <v/>
      </c>
      <c r="CZ15" s="16" t="str">
        <f t="shared" si="37"/>
        <v/>
      </c>
      <c r="DA15" s="16" t="str">
        <f t="shared" si="38"/>
        <v/>
      </c>
      <c r="DB15" s="6" t="str">
        <f t="shared" si="39"/>
        <v/>
      </c>
      <c r="DC15" s="5" t="str">
        <f t="shared" si="40"/>
        <v/>
      </c>
      <c r="DD15" s="16" t="str">
        <f t="shared" si="41"/>
        <v/>
      </c>
      <c r="DE15" s="16" t="str">
        <f t="shared" si="42"/>
        <v/>
      </c>
      <c r="DF15" s="6" t="str">
        <f t="shared" si="43"/>
        <v/>
      </c>
      <c r="DG15" s="5" t="str">
        <f t="shared" si="44"/>
        <v/>
      </c>
      <c r="DH15" s="16" t="str">
        <f t="shared" si="45"/>
        <v/>
      </c>
      <c r="DI15" s="16" t="str">
        <f t="shared" si="46"/>
        <v/>
      </c>
      <c r="DJ15" s="6" t="str">
        <f t="shared" si="47"/>
        <v/>
      </c>
      <c r="DP15" s="5" t="str">
        <f t="shared" si="48"/>
        <v/>
      </c>
      <c r="DQ15" s="5" t="str">
        <f t="shared" si="49"/>
        <v/>
      </c>
      <c r="DR15" s="5" t="str">
        <f t="shared" si="50"/>
        <v/>
      </c>
      <c r="DS15" s="5" t="str">
        <f t="shared" si="51"/>
        <v/>
      </c>
      <c r="DT15" t="str">
        <f t="shared" si="52"/>
        <v/>
      </c>
      <c r="DW15" s="311" t="str">
        <f t="shared" si="53"/>
        <v/>
      </c>
      <c r="DX15" s="311" t="str">
        <f t="shared" si="54"/>
        <v/>
      </c>
      <c r="DY15" s="312" t="str">
        <f t="shared" si="55"/>
        <v/>
      </c>
      <c r="DZ15" s="312" t="str">
        <f t="shared" si="56"/>
        <v/>
      </c>
      <c r="EA15" s="312" t="str">
        <f t="shared" si="57"/>
        <v/>
      </c>
      <c r="EB15" s="312" t="str">
        <f t="shared" si="58"/>
        <v/>
      </c>
      <c r="EC15" t="str">
        <f t="shared" si="59"/>
        <v/>
      </c>
    </row>
    <row r="16" spans="1:133" ht="20.25" customHeight="1">
      <c r="A16" s="4">
        <v>10</v>
      </c>
      <c r="B16" s="157" t="s">
        <v>133</v>
      </c>
      <c r="C16" s="368"/>
      <c r="D16" s="357"/>
      <c r="E16" s="358"/>
      <c r="F16" s="358"/>
      <c r="G16" s="360"/>
      <c r="H16" s="158">
        <v>1</v>
      </c>
      <c r="I16" s="159">
        <v>1</v>
      </c>
      <c r="J16" s="159"/>
      <c r="K16" s="160"/>
      <c r="L16" s="158">
        <v>1</v>
      </c>
      <c r="M16" s="159">
        <v>1</v>
      </c>
      <c r="N16" s="159"/>
      <c r="O16" s="160"/>
      <c r="P16" s="158">
        <v>1</v>
      </c>
      <c r="Q16" s="159">
        <v>1</v>
      </c>
      <c r="R16" s="159"/>
      <c r="S16" s="160"/>
      <c r="T16" s="158">
        <v>1</v>
      </c>
      <c r="U16" s="159">
        <v>1</v>
      </c>
      <c r="V16" s="159"/>
      <c r="W16" s="161"/>
      <c r="X16" s="193" t="s">
        <v>21</v>
      </c>
      <c r="Y16" s="162">
        <v>1</v>
      </c>
      <c r="Z16" s="163">
        <v>1</v>
      </c>
      <c r="AA16" s="163"/>
      <c r="AB16" s="164"/>
      <c r="AC16" s="162">
        <v>1</v>
      </c>
      <c r="AD16" s="163">
        <v>1</v>
      </c>
      <c r="AE16" s="163"/>
      <c r="AF16" s="164"/>
      <c r="AG16" s="162">
        <v>1</v>
      </c>
      <c r="AH16" s="163">
        <v>1</v>
      </c>
      <c r="AI16" s="163"/>
      <c r="AJ16" s="164"/>
      <c r="AK16" s="162">
        <v>1</v>
      </c>
      <c r="AL16" s="163">
        <v>1</v>
      </c>
      <c r="AM16" s="163"/>
      <c r="AN16" s="164"/>
      <c r="AO16" s="166">
        <v>1</v>
      </c>
      <c r="AP16" s="167">
        <v>1</v>
      </c>
      <c r="AQ16" s="167"/>
      <c r="AR16" s="168"/>
      <c r="AS16" s="166">
        <v>1</v>
      </c>
      <c r="AT16" s="167">
        <v>1</v>
      </c>
      <c r="AU16" s="167"/>
      <c r="AV16" s="168"/>
      <c r="AW16" s="166">
        <v>1</v>
      </c>
      <c r="AX16" s="167">
        <v>1</v>
      </c>
      <c r="AY16" s="167"/>
      <c r="AZ16" s="168"/>
      <c r="BA16" s="166">
        <v>1</v>
      </c>
      <c r="BB16" s="167">
        <v>1</v>
      </c>
      <c r="BC16" s="167"/>
      <c r="BD16" s="170"/>
      <c r="BE16" s="193"/>
      <c r="BF16" s="287">
        <v>2</v>
      </c>
      <c r="BG16" s="159">
        <v>1</v>
      </c>
      <c r="BH16" s="159"/>
      <c r="BI16" s="267"/>
      <c r="BL16">
        <f t="shared" si="62"/>
        <v>1</v>
      </c>
      <c r="BM16" t="str">
        <f t="shared" si="63"/>
        <v/>
      </c>
      <c r="BN16" s="5">
        <f t="shared" si="1"/>
        <v>1</v>
      </c>
      <c r="BO16" s="16">
        <f t="shared" si="2"/>
        <v>1</v>
      </c>
      <c r="BP16" s="16">
        <f t="shared" si="3"/>
        <v>0</v>
      </c>
      <c r="BQ16" s="6">
        <f t="shared" si="4"/>
        <v>0</v>
      </c>
      <c r="BR16" s="5">
        <f t="shared" si="5"/>
        <v>1</v>
      </c>
      <c r="BS16" s="16">
        <f t="shared" si="6"/>
        <v>1</v>
      </c>
      <c r="BT16" s="16">
        <f t="shared" si="7"/>
        <v>0</v>
      </c>
      <c r="BU16" s="6">
        <f t="shared" si="8"/>
        <v>0</v>
      </c>
      <c r="BV16" s="5">
        <f t="shared" si="10"/>
        <v>1</v>
      </c>
      <c r="BW16" s="16">
        <f t="shared" si="11"/>
        <v>1</v>
      </c>
      <c r="BX16" s="16">
        <f t="shared" si="12"/>
        <v>0</v>
      </c>
      <c r="BY16" s="6">
        <f t="shared" si="13"/>
        <v>0</v>
      </c>
      <c r="BZ16" s="5">
        <f t="shared" si="14"/>
        <v>1</v>
      </c>
      <c r="CA16" s="16">
        <f t="shared" si="15"/>
        <v>1</v>
      </c>
      <c r="CB16" s="16">
        <f t="shared" si="16"/>
        <v>0</v>
      </c>
      <c r="CC16" s="6">
        <f t="shared" si="17"/>
        <v>0</v>
      </c>
      <c r="CE16" s="5" t="str">
        <f t="shared" si="18"/>
        <v/>
      </c>
      <c r="CF16" s="16" t="str">
        <f t="shared" si="19"/>
        <v/>
      </c>
      <c r="CG16" s="16" t="str">
        <f t="shared" si="61"/>
        <v/>
      </c>
      <c r="CH16" s="6" t="str">
        <f t="shared" si="20"/>
        <v/>
      </c>
      <c r="CI16" s="5" t="str">
        <f t="shared" si="21"/>
        <v/>
      </c>
      <c r="CJ16" s="16" t="str">
        <f t="shared" si="9"/>
        <v/>
      </c>
      <c r="CK16" s="16" t="str">
        <f t="shared" si="22"/>
        <v/>
      </c>
      <c r="CL16" s="6" t="str">
        <f t="shared" si="23"/>
        <v/>
      </c>
      <c r="CM16" s="5" t="str">
        <f t="shared" si="24"/>
        <v/>
      </c>
      <c r="CN16" s="16" t="str">
        <f t="shared" si="25"/>
        <v/>
      </c>
      <c r="CO16" s="16" t="str">
        <f>IF(BE16=$BM$6,AI16,"")</f>
        <v/>
      </c>
      <c r="CP16" s="6" t="str">
        <f t="shared" si="27"/>
        <v/>
      </c>
      <c r="CQ16" s="5" t="str">
        <f t="shared" si="28"/>
        <v/>
      </c>
      <c r="CR16" s="16" t="str">
        <f t="shared" si="29"/>
        <v/>
      </c>
      <c r="CS16" s="16" t="str">
        <f t="shared" si="30"/>
        <v/>
      </c>
      <c r="CT16" s="6" t="str">
        <f t="shared" si="31"/>
        <v/>
      </c>
      <c r="CU16" s="5" t="str">
        <f t="shared" si="32"/>
        <v/>
      </c>
      <c r="CV16" s="16" t="str">
        <f t="shared" si="33"/>
        <v/>
      </c>
      <c r="CW16" s="16" t="str">
        <f t="shared" si="34"/>
        <v/>
      </c>
      <c r="CX16" s="6" t="str">
        <f t="shared" si="35"/>
        <v/>
      </c>
      <c r="CY16" s="5" t="str">
        <f t="shared" si="36"/>
        <v/>
      </c>
      <c r="CZ16" s="16" t="str">
        <f t="shared" si="37"/>
        <v/>
      </c>
      <c r="DA16" s="16" t="str">
        <f t="shared" si="38"/>
        <v/>
      </c>
      <c r="DB16" s="6" t="str">
        <f t="shared" si="39"/>
        <v/>
      </c>
      <c r="DC16" s="5" t="str">
        <f t="shared" si="40"/>
        <v/>
      </c>
      <c r="DD16" s="16" t="str">
        <f t="shared" si="41"/>
        <v/>
      </c>
      <c r="DE16" s="16" t="str">
        <f t="shared" si="42"/>
        <v/>
      </c>
      <c r="DF16" s="6" t="str">
        <f t="shared" si="43"/>
        <v/>
      </c>
      <c r="DG16" s="5" t="str">
        <f t="shared" si="44"/>
        <v/>
      </c>
      <c r="DH16" s="16" t="str">
        <f t="shared" si="45"/>
        <v/>
      </c>
      <c r="DI16" s="16" t="str">
        <f t="shared" si="46"/>
        <v/>
      </c>
      <c r="DJ16" s="6" t="str">
        <f t="shared" si="47"/>
        <v/>
      </c>
      <c r="DP16" s="5" t="str">
        <f t="shared" si="48"/>
        <v/>
      </c>
      <c r="DQ16" s="5" t="str">
        <f t="shared" si="49"/>
        <v/>
      </c>
      <c r="DR16" s="5" t="str">
        <f t="shared" si="50"/>
        <v/>
      </c>
      <c r="DS16" s="5" t="str">
        <f t="shared" si="51"/>
        <v/>
      </c>
      <c r="DT16" t="str">
        <f t="shared" si="52"/>
        <v/>
      </c>
      <c r="DW16" s="311" t="str">
        <f t="shared" si="53"/>
        <v/>
      </c>
      <c r="DX16" s="311" t="str">
        <f t="shared" si="54"/>
        <v/>
      </c>
      <c r="DY16" s="312" t="str">
        <f t="shared" si="55"/>
        <v/>
      </c>
      <c r="DZ16" s="312" t="str">
        <f t="shared" si="56"/>
        <v/>
      </c>
      <c r="EA16" s="312" t="str">
        <f t="shared" si="57"/>
        <v/>
      </c>
      <c r="EB16" s="312" t="str">
        <f t="shared" si="58"/>
        <v/>
      </c>
      <c r="EC16" t="str">
        <f t="shared" si="59"/>
        <v/>
      </c>
    </row>
    <row r="17" spans="1:133" ht="20.25" customHeight="1">
      <c r="A17" s="4">
        <v>11</v>
      </c>
      <c r="B17" s="157"/>
      <c r="C17" s="367"/>
      <c r="D17" s="357"/>
      <c r="E17" s="358"/>
      <c r="F17" s="358"/>
      <c r="G17" s="360"/>
      <c r="H17" s="158"/>
      <c r="I17" s="159"/>
      <c r="J17" s="159"/>
      <c r="K17" s="160"/>
      <c r="L17" s="158"/>
      <c r="M17" s="159"/>
      <c r="N17" s="159"/>
      <c r="O17" s="160"/>
      <c r="P17" s="158"/>
      <c r="Q17" s="159"/>
      <c r="R17" s="159"/>
      <c r="S17" s="160"/>
      <c r="T17" s="158"/>
      <c r="U17" s="159"/>
      <c r="V17" s="159"/>
      <c r="W17" s="161"/>
      <c r="X17" s="193"/>
      <c r="Y17" s="162"/>
      <c r="Z17" s="163"/>
      <c r="AA17" s="163"/>
      <c r="AB17" s="164"/>
      <c r="AC17" s="162"/>
      <c r="AD17" s="163"/>
      <c r="AE17" s="163"/>
      <c r="AF17" s="164"/>
      <c r="AG17" s="162"/>
      <c r="AH17" s="163"/>
      <c r="AI17" s="163"/>
      <c r="AJ17" s="164"/>
      <c r="AK17" s="162"/>
      <c r="AL17" s="163"/>
      <c r="AM17" s="163"/>
      <c r="AN17" s="164"/>
      <c r="AO17" s="166"/>
      <c r="AP17" s="167"/>
      <c r="AQ17" s="167"/>
      <c r="AR17" s="168"/>
      <c r="AS17" s="166"/>
      <c r="AT17" s="167"/>
      <c r="AU17" s="167"/>
      <c r="AV17" s="168"/>
      <c r="AW17" s="166"/>
      <c r="AX17" s="167"/>
      <c r="AY17" s="167"/>
      <c r="AZ17" s="168"/>
      <c r="BA17" s="166"/>
      <c r="BB17" s="167"/>
      <c r="BC17" s="167"/>
      <c r="BD17" s="170"/>
      <c r="BE17" s="193"/>
      <c r="BF17" s="287"/>
      <c r="BG17" s="159"/>
      <c r="BH17" s="159"/>
      <c r="BI17" s="267"/>
      <c r="BL17" t="str">
        <f t="shared" si="62"/>
        <v/>
      </c>
      <c r="BM17" t="str">
        <f t="shared" si="63"/>
        <v/>
      </c>
      <c r="BN17" s="5" t="str">
        <f t="shared" si="1"/>
        <v/>
      </c>
      <c r="BO17" s="16" t="str">
        <f t="shared" si="2"/>
        <v/>
      </c>
      <c r="BP17" s="16" t="str">
        <f t="shared" si="3"/>
        <v/>
      </c>
      <c r="BQ17" s="6" t="str">
        <f t="shared" si="4"/>
        <v/>
      </c>
      <c r="BR17" s="5" t="str">
        <f t="shared" si="5"/>
        <v/>
      </c>
      <c r="BS17" s="16" t="str">
        <f t="shared" si="6"/>
        <v/>
      </c>
      <c r="BT17" s="16" t="str">
        <f t="shared" si="7"/>
        <v/>
      </c>
      <c r="BU17" s="6" t="str">
        <f t="shared" si="8"/>
        <v/>
      </c>
      <c r="BV17" s="5" t="str">
        <f t="shared" si="10"/>
        <v/>
      </c>
      <c r="BW17" s="16" t="str">
        <f t="shared" si="11"/>
        <v/>
      </c>
      <c r="BX17" s="16" t="str">
        <f t="shared" si="12"/>
        <v/>
      </c>
      <c r="BY17" s="6" t="str">
        <f t="shared" si="13"/>
        <v/>
      </c>
      <c r="BZ17" s="5" t="str">
        <f t="shared" si="14"/>
        <v/>
      </c>
      <c r="CA17" s="16" t="str">
        <f t="shared" si="15"/>
        <v/>
      </c>
      <c r="CB17" s="16" t="str">
        <f t="shared" si="16"/>
        <v/>
      </c>
      <c r="CC17" s="6" t="str">
        <f t="shared" si="17"/>
        <v/>
      </c>
      <c r="CE17" s="5" t="str">
        <f t="shared" si="18"/>
        <v/>
      </c>
      <c r="CF17" s="16" t="str">
        <f t="shared" si="19"/>
        <v/>
      </c>
      <c r="CG17" s="16" t="str">
        <f t="shared" si="61"/>
        <v/>
      </c>
      <c r="CH17" s="6" t="str">
        <f t="shared" si="20"/>
        <v/>
      </c>
      <c r="CI17" s="5" t="str">
        <f t="shared" si="21"/>
        <v/>
      </c>
      <c r="CJ17" s="16" t="str">
        <f t="shared" ref="CJ17:CJ31" si="64">IF(BE17=$BM$6,AD17,"")</f>
        <v/>
      </c>
      <c r="CK17" s="16" t="str">
        <f t="shared" si="22"/>
        <v/>
      </c>
      <c r="CL17" s="6" t="str">
        <f t="shared" si="23"/>
        <v/>
      </c>
      <c r="CM17" s="5" t="str">
        <f t="shared" si="24"/>
        <v/>
      </c>
      <c r="CN17" s="16" t="str">
        <f t="shared" si="25"/>
        <v/>
      </c>
      <c r="CO17" s="16" t="str">
        <f t="shared" si="26"/>
        <v/>
      </c>
      <c r="CP17" s="6" t="str">
        <f>IF(BE17=$BM$6,AJ17,"")</f>
        <v/>
      </c>
      <c r="CQ17" s="5" t="str">
        <f t="shared" si="28"/>
        <v/>
      </c>
      <c r="CR17" s="16" t="str">
        <f t="shared" si="29"/>
        <v/>
      </c>
      <c r="CS17" s="16" t="str">
        <f t="shared" si="30"/>
        <v/>
      </c>
      <c r="CT17" s="6" t="str">
        <f t="shared" si="31"/>
        <v/>
      </c>
      <c r="CU17" s="5" t="str">
        <f t="shared" si="32"/>
        <v/>
      </c>
      <c r="CV17" s="16" t="str">
        <f t="shared" si="33"/>
        <v/>
      </c>
      <c r="CW17" s="16" t="str">
        <f t="shared" si="34"/>
        <v/>
      </c>
      <c r="CX17" s="6" t="str">
        <f t="shared" si="35"/>
        <v/>
      </c>
      <c r="CY17" s="5" t="str">
        <f t="shared" si="36"/>
        <v/>
      </c>
      <c r="CZ17" s="16" t="str">
        <f t="shared" si="37"/>
        <v/>
      </c>
      <c r="DA17" s="16" t="str">
        <f t="shared" si="38"/>
        <v/>
      </c>
      <c r="DB17" s="6" t="str">
        <f t="shared" si="39"/>
        <v/>
      </c>
      <c r="DC17" s="5" t="str">
        <f t="shared" si="40"/>
        <v/>
      </c>
      <c r="DD17" s="16" t="str">
        <f t="shared" si="41"/>
        <v/>
      </c>
      <c r="DE17" s="16" t="str">
        <f t="shared" si="42"/>
        <v/>
      </c>
      <c r="DF17" s="6" t="str">
        <f t="shared" si="43"/>
        <v/>
      </c>
      <c r="DG17" s="5" t="str">
        <f t="shared" si="44"/>
        <v/>
      </c>
      <c r="DH17" s="16" t="str">
        <f t="shared" si="45"/>
        <v/>
      </c>
      <c r="DI17" s="16" t="str">
        <f t="shared" si="46"/>
        <v/>
      </c>
      <c r="DJ17" s="6" t="str">
        <f t="shared" si="47"/>
        <v/>
      </c>
      <c r="DP17" s="5" t="str">
        <f t="shared" si="48"/>
        <v/>
      </c>
      <c r="DQ17" s="5" t="str">
        <f t="shared" si="49"/>
        <v/>
      </c>
      <c r="DR17" s="5" t="str">
        <f t="shared" si="50"/>
        <v/>
      </c>
      <c r="DS17" s="5" t="str">
        <f t="shared" si="51"/>
        <v/>
      </c>
      <c r="DT17" t="str">
        <f t="shared" si="52"/>
        <v/>
      </c>
      <c r="DW17" s="311" t="str">
        <f t="shared" si="53"/>
        <v/>
      </c>
      <c r="DX17" s="311" t="str">
        <f t="shared" si="54"/>
        <v/>
      </c>
      <c r="DY17" s="312" t="str">
        <f t="shared" si="55"/>
        <v/>
      </c>
      <c r="DZ17" s="312" t="str">
        <f t="shared" si="56"/>
        <v/>
      </c>
      <c r="EA17" s="312" t="str">
        <f t="shared" si="57"/>
        <v/>
      </c>
      <c r="EB17" s="312" t="str">
        <f t="shared" si="58"/>
        <v/>
      </c>
      <c r="EC17" t="str">
        <f t="shared" si="59"/>
        <v/>
      </c>
    </row>
    <row r="18" spans="1:133" ht="20.25" customHeight="1">
      <c r="A18" s="4">
        <v>12</v>
      </c>
      <c r="B18" s="157"/>
      <c r="C18" s="367"/>
      <c r="D18" s="357"/>
      <c r="E18" s="358"/>
      <c r="F18" s="358"/>
      <c r="G18" s="360"/>
      <c r="H18" s="158"/>
      <c r="I18" s="159"/>
      <c r="J18" s="159"/>
      <c r="K18" s="160"/>
      <c r="L18" s="158"/>
      <c r="M18" s="159"/>
      <c r="N18" s="159"/>
      <c r="O18" s="160"/>
      <c r="P18" s="158"/>
      <c r="Q18" s="159"/>
      <c r="R18" s="159"/>
      <c r="S18" s="160"/>
      <c r="T18" s="158"/>
      <c r="U18" s="159"/>
      <c r="V18" s="159"/>
      <c r="W18" s="161"/>
      <c r="X18" s="193"/>
      <c r="Y18" s="162"/>
      <c r="Z18" s="163"/>
      <c r="AA18" s="163"/>
      <c r="AB18" s="164"/>
      <c r="AC18" s="162"/>
      <c r="AD18" s="163"/>
      <c r="AE18" s="163"/>
      <c r="AF18" s="164"/>
      <c r="AG18" s="162"/>
      <c r="AH18" s="163"/>
      <c r="AI18" s="163"/>
      <c r="AJ18" s="164"/>
      <c r="AK18" s="162"/>
      <c r="AL18" s="163"/>
      <c r="AM18" s="163"/>
      <c r="AN18" s="164"/>
      <c r="AO18" s="166"/>
      <c r="AP18" s="167"/>
      <c r="AQ18" s="167"/>
      <c r="AR18" s="168"/>
      <c r="AS18" s="166"/>
      <c r="AT18" s="167"/>
      <c r="AU18" s="167"/>
      <c r="AV18" s="168"/>
      <c r="AW18" s="166"/>
      <c r="AX18" s="167"/>
      <c r="AY18" s="167"/>
      <c r="AZ18" s="168"/>
      <c r="BA18" s="166"/>
      <c r="BB18" s="167"/>
      <c r="BC18" s="167"/>
      <c r="BD18" s="170"/>
      <c r="BE18" s="193"/>
      <c r="BF18" s="287"/>
      <c r="BG18" s="159"/>
      <c r="BH18" s="159"/>
      <c r="BI18" s="267"/>
      <c r="BL18" t="str">
        <f t="shared" si="62"/>
        <v/>
      </c>
      <c r="BM18" t="str">
        <f t="shared" si="63"/>
        <v/>
      </c>
      <c r="BN18" s="5" t="str">
        <f t="shared" si="1"/>
        <v/>
      </c>
      <c r="BO18" s="16" t="str">
        <f t="shared" si="2"/>
        <v/>
      </c>
      <c r="BP18" s="16" t="str">
        <f t="shared" si="3"/>
        <v/>
      </c>
      <c r="BQ18" s="6" t="str">
        <f t="shared" si="4"/>
        <v/>
      </c>
      <c r="BR18" s="5" t="str">
        <f t="shared" si="5"/>
        <v/>
      </c>
      <c r="BS18" s="16" t="str">
        <f t="shared" si="6"/>
        <v/>
      </c>
      <c r="BT18" s="16" t="str">
        <f t="shared" si="7"/>
        <v/>
      </c>
      <c r="BU18" s="6" t="str">
        <f t="shared" si="8"/>
        <v/>
      </c>
      <c r="BV18" s="5" t="str">
        <f t="shared" si="10"/>
        <v/>
      </c>
      <c r="BW18" s="16" t="str">
        <f t="shared" si="11"/>
        <v/>
      </c>
      <c r="BX18" s="16" t="str">
        <f t="shared" si="12"/>
        <v/>
      </c>
      <c r="BY18" s="6" t="str">
        <f t="shared" si="13"/>
        <v/>
      </c>
      <c r="BZ18" s="5" t="str">
        <f t="shared" si="14"/>
        <v/>
      </c>
      <c r="CA18" s="16" t="str">
        <f t="shared" si="15"/>
        <v/>
      </c>
      <c r="CB18" s="16" t="str">
        <f t="shared" si="16"/>
        <v/>
      </c>
      <c r="CC18" s="6" t="str">
        <f t="shared" si="17"/>
        <v/>
      </c>
      <c r="CE18" s="5" t="str">
        <f t="shared" si="18"/>
        <v/>
      </c>
      <c r="CF18" s="16" t="str">
        <f t="shared" si="19"/>
        <v/>
      </c>
      <c r="CG18" s="16" t="str">
        <f t="shared" si="61"/>
        <v/>
      </c>
      <c r="CH18" s="6" t="str">
        <f t="shared" si="20"/>
        <v/>
      </c>
      <c r="CI18" s="5" t="str">
        <f t="shared" si="21"/>
        <v/>
      </c>
      <c r="CJ18" s="16" t="str">
        <f t="shared" si="64"/>
        <v/>
      </c>
      <c r="CK18" s="16" t="str">
        <f t="shared" si="22"/>
        <v/>
      </c>
      <c r="CL18" s="6" t="str">
        <f t="shared" si="23"/>
        <v/>
      </c>
      <c r="CM18" s="5" t="str">
        <f t="shared" si="24"/>
        <v/>
      </c>
      <c r="CN18" s="16" t="str">
        <f t="shared" si="25"/>
        <v/>
      </c>
      <c r="CO18" s="16" t="str">
        <f t="shared" si="26"/>
        <v/>
      </c>
      <c r="CP18" s="6" t="str">
        <f t="shared" si="27"/>
        <v/>
      </c>
      <c r="CQ18" s="5" t="str">
        <f>IF(BE18=$BM$6,AK18,"")</f>
        <v/>
      </c>
      <c r="CR18" s="16" t="str">
        <f t="shared" si="29"/>
        <v/>
      </c>
      <c r="CS18" s="16" t="str">
        <f t="shared" si="30"/>
        <v/>
      </c>
      <c r="CT18" s="6" t="str">
        <f t="shared" si="31"/>
        <v/>
      </c>
      <c r="CU18" s="5" t="str">
        <f t="shared" si="32"/>
        <v/>
      </c>
      <c r="CV18" s="16" t="str">
        <f t="shared" si="33"/>
        <v/>
      </c>
      <c r="CW18" s="16" t="str">
        <f t="shared" si="34"/>
        <v/>
      </c>
      <c r="CX18" s="6" t="str">
        <f t="shared" si="35"/>
        <v/>
      </c>
      <c r="CY18" s="5" t="str">
        <f t="shared" si="36"/>
        <v/>
      </c>
      <c r="CZ18" s="16" t="str">
        <f t="shared" si="37"/>
        <v/>
      </c>
      <c r="DA18" s="16" t="str">
        <f t="shared" si="38"/>
        <v/>
      </c>
      <c r="DB18" s="6" t="str">
        <f t="shared" si="39"/>
        <v/>
      </c>
      <c r="DC18" s="5" t="str">
        <f t="shared" si="40"/>
        <v/>
      </c>
      <c r="DD18" s="16" t="str">
        <f t="shared" si="41"/>
        <v/>
      </c>
      <c r="DE18" s="16" t="str">
        <f t="shared" si="42"/>
        <v/>
      </c>
      <c r="DF18" s="6" t="str">
        <f t="shared" si="43"/>
        <v/>
      </c>
      <c r="DG18" s="5" t="str">
        <f t="shared" si="44"/>
        <v/>
      </c>
      <c r="DH18" s="16" t="str">
        <f t="shared" si="45"/>
        <v/>
      </c>
      <c r="DI18" s="16" t="str">
        <f t="shared" si="46"/>
        <v/>
      </c>
      <c r="DJ18" s="6" t="str">
        <f t="shared" si="47"/>
        <v/>
      </c>
      <c r="DP18" s="5" t="str">
        <f t="shared" si="48"/>
        <v/>
      </c>
      <c r="DQ18" s="5" t="str">
        <f t="shared" si="49"/>
        <v/>
      </c>
      <c r="DR18" s="5" t="str">
        <f t="shared" si="50"/>
        <v/>
      </c>
      <c r="DS18" s="5" t="str">
        <f t="shared" si="51"/>
        <v/>
      </c>
      <c r="DT18" t="str">
        <f t="shared" si="52"/>
        <v/>
      </c>
      <c r="DW18" s="311" t="str">
        <f t="shared" si="53"/>
        <v/>
      </c>
      <c r="DX18" s="311" t="str">
        <f t="shared" si="54"/>
        <v/>
      </c>
      <c r="DY18" s="312" t="str">
        <f t="shared" si="55"/>
        <v/>
      </c>
      <c r="DZ18" s="312" t="str">
        <f t="shared" si="56"/>
        <v/>
      </c>
      <c r="EA18" s="312" t="str">
        <f t="shared" si="57"/>
        <v/>
      </c>
      <c r="EB18" s="312" t="str">
        <f t="shared" si="58"/>
        <v/>
      </c>
      <c r="EC18" t="str">
        <f t="shared" si="59"/>
        <v/>
      </c>
    </row>
    <row r="19" spans="1:133" ht="20.25" customHeight="1">
      <c r="A19" s="4">
        <v>13</v>
      </c>
      <c r="B19" s="157"/>
      <c r="C19" s="367"/>
      <c r="D19" s="357"/>
      <c r="E19" s="358"/>
      <c r="F19" s="358"/>
      <c r="G19" s="360"/>
      <c r="H19" s="158"/>
      <c r="I19" s="159"/>
      <c r="J19" s="159"/>
      <c r="K19" s="160"/>
      <c r="L19" s="158"/>
      <c r="M19" s="159"/>
      <c r="N19" s="159"/>
      <c r="O19" s="160"/>
      <c r="P19" s="158"/>
      <c r="Q19" s="159"/>
      <c r="R19" s="159"/>
      <c r="S19" s="160"/>
      <c r="T19" s="158"/>
      <c r="U19" s="159"/>
      <c r="V19" s="159"/>
      <c r="W19" s="161"/>
      <c r="X19" s="193"/>
      <c r="Y19" s="162"/>
      <c r="Z19" s="163"/>
      <c r="AA19" s="163"/>
      <c r="AB19" s="164"/>
      <c r="AC19" s="162"/>
      <c r="AD19" s="163"/>
      <c r="AE19" s="163"/>
      <c r="AF19" s="164"/>
      <c r="AG19" s="162"/>
      <c r="AH19" s="163"/>
      <c r="AI19" s="163"/>
      <c r="AJ19" s="164"/>
      <c r="AK19" s="162"/>
      <c r="AL19" s="163"/>
      <c r="AM19" s="163"/>
      <c r="AN19" s="164"/>
      <c r="AO19" s="166"/>
      <c r="AP19" s="167"/>
      <c r="AQ19" s="167"/>
      <c r="AR19" s="168"/>
      <c r="AS19" s="166"/>
      <c r="AT19" s="167"/>
      <c r="AU19" s="167"/>
      <c r="AV19" s="168"/>
      <c r="AW19" s="166"/>
      <c r="AX19" s="167"/>
      <c r="AY19" s="167"/>
      <c r="AZ19" s="168"/>
      <c r="BA19" s="166"/>
      <c r="BB19" s="167"/>
      <c r="BC19" s="167"/>
      <c r="BD19" s="170"/>
      <c r="BE19" s="193"/>
      <c r="BF19" s="287"/>
      <c r="BG19" s="159"/>
      <c r="BH19" s="159"/>
      <c r="BI19" s="267"/>
      <c r="BL19" t="str">
        <f t="shared" si="62"/>
        <v/>
      </c>
      <c r="BM19" t="str">
        <f>IF(AND(BE19=$BM$6,SUM(BF19:BI19)&gt;=1),1,"")</f>
        <v/>
      </c>
      <c r="BN19" s="5" t="str">
        <f t="shared" si="1"/>
        <v/>
      </c>
      <c r="BO19" s="16" t="str">
        <f t="shared" si="2"/>
        <v/>
      </c>
      <c r="BP19" s="16" t="str">
        <f t="shared" si="3"/>
        <v/>
      </c>
      <c r="BQ19" s="6" t="str">
        <f t="shared" si="4"/>
        <v/>
      </c>
      <c r="BR19" s="5" t="str">
        <f t="shared" si="5"/>
        <v/>
      </c>
      <c r="BS19" s="16" t="str">
        <f t="shared" si="6"/>
        <v/>
      </c>
      <c r="BT19" s="16" t="str">
        <f t="shared" si="7"/>
        <v/>
      </c>
      <c r="BU19" s="6" t="str">
        <f t="shared" si="8"/>
        <v/>
      </c>
      <c r="BV19" s="5" t="str">
        <f t="shared" si="10"/>
        <v/>
      </c>
      <c r="BW19" s="16" t="str">
        <f t="shared" si="11"/>
        <v/>
      </c>
      <c r="BX19" s="16" t="str">
        <f t="shared" si="12"/>
        <v/>
      </c>
      <c r="BY19" s="6" t="str">
        <f t="shared" si="13"/>
        <v/>
      </c>
      <c r="BZ19" s="5" t="str">
        <f t="shared" si="14"/>
        <v/>
      </c>
      <c r="CA19" s="16" t="str">
        <f t="shared" si="15"/>
        <v/>
      </c>
      <c r="CB19" s="16" t="str">
        <f t="shared" si="16"/>
        <v/>
      </c>
      <c r="CC19" s="6" t="str">
        <f t="shared" si="17"/>
        <v/>
      </c>
      <c r="CE19" s="5" t="str">
        <f t="shared" si="18"/>
        <v/>
      </c>
      <c r="CF19" s="16" t="str">
        <f t="shared" si="19"/>
        <v/>
      </c>
      <c r="CG19" s="16" t="str">
        <f t="shared" si="61"/>
        <v/>
      </c>
      <c r="CH19" s="6" t="str">
        <f t="shared" si="20"/>
        <v/>
      </c>
      <c r="CI19" s="5" t="str">
        <f t="shared" si="21"/>
        <v/>
      </c>
      <c r="CJ19" s="16" t="str">
        <f t="shared" si="64"/>
        <v/>
      </c>
      <c r="CK19" s="16" t="str">
        <f t="shared" si="22"/>
        <v/>
      </c>
      <c r="CL19" s="6" t="str">
        <f t="shared" si="23"/>
        <v/>
      </c>
      <c r="CM19" s="5" t="str">
        <f t="shared" si="24"/>
        <v/>
      </c>
      <c r="CN19" s="16" t="str">
        <f t="shared" si="25"/>
        <v/>
      </c>
      <c r="CO19" s="16" t="str">
        <f t="shared" si="26"/>
        <v/>
      </c>
      <c r="CP19" s="6" t="str">
        <f t="shared" si="27"/>
        <v/>
      </c>
      <c r="CQ19" s="5" t="str">
        <f t="shared" si="28"/>
        <v/>
      </c>
      <c r="CR19" s="16" t="str">
        <f>IF(BE19=$BM$6,AL19,"")</f>
        <v/>
      </c>
      <c r="CS19" s="16" t="str">
        <f t="shared" si="30"/>
        <v/>
      </c>
      <c r="CT19" s="6" t="str">
        <f t="shared" si="31"/>
        <v/>
      </c>
      <c r="CU19" s="5" t="str">
        <f t="shared" si="32"/>
        <v/>
      </c>
      <c r="CV19" s="16" t="str">
        <f t="shared" si="33"/>
        <v/>
      </c>
      <c r="CW19" s="16" t="str">
        <f t="shared" si="34"/>
        <v/>
      </c>
      <c r="CX19" s="6" t="str">
        <f t="shared" si="35"/>
        <v/>
      </c>
      <c r="CY19" s="5" t="str">
        <f t="shared" si="36"/>
        <v/>
      </c>
      <c r="CZ19" s="16" t="str">
        <f t="shared" si="37"/>
        <v/>
      </c>
      <c r="DA19" s="16" t="str">
        <f t="shared" si="38"/>
        <v/>
      </c>
      <c r="DB19" s="6" t="str">
        <f t="shared" si="39"/>
        <v/>
      </c>
      <c r="DC19" s="5" t="str">
        <f t="shared" si="40"/>
        <v/>
      </c>
      <c r="DD19" s="16" t="str">
        <f t="shared" si="41"/>
        <v/>
      </c>
      <c r="DE19" s="16" t="str">
        <f t="shared" si="42"/>
        <v/>
      </c>
      <c r="DF19" s="6" t="str">
        <f t="shared" si="43"/>
        <v/>
      </c>
      <c r="DG19" s="5" t="str">
        <f t="shared" si="44"/>
        <v/>
      </c>
      <c r="DH19" s="16" t="str">
        <f t="shared" si="45"/>
        <v/>
      </c>
      <c r="DI19" s="16" t="str">
        <f t="shared" si="46"/>
        <v/>
      </c>
      <c r="DJ19" s="6" t="str">
        <f t="shared" si="47"/>
        <v/>
      </c>
      <c r="DP19" s="5" t="str">
        <f t="shared" si="48"/>
        <v/>
      </c>
      <c r="DQ19" s="5" t="str">
        <f t="shared" si="49"/>
        <v/>
      </c>
      <c r="DR19" s="5" t="str">
        <f t="shared" si="50"/>
        <v/>
      </c>
      <c r="DS19" s="5" t="str">
        <f t="shared" si="51"/>
        <v/>
      </c>
      <c r="DT19" t="str">
        <f t="shared" si="52"/>
        <v/>
      </c>
      <c r="DW19" s="311" t="str">
        <f t="shared" si="53"/>
        <v/>
      </c>
      <c r="DX19" s="311" t="str">
        <f t="shared" si="54"/>
        <v/>
      </c>
      <c r="DY19" s="312" t="str">
        <f t="shared" si="55"/>
        <v/>
      </c>
      <c r="DZ19" s="312" t="str">
        <f t="shared" si="56"/>
        <v/>
      </c>
      <c r="EA19" s="312" t="str">
        <f t="shared" si="57"/>
        <v/>
      </c>
      <c r="EB19" s="312" t="str">
        <f t="shared" si="58"/>
        <v/>
      </c>
      <c r="EC19" t="str">
        <f t="shared" si="59"/>
        <v/>
      </c>
    </row>
    <row r="20" spans="1:133" ht="20.25" customHeight="1">
      <c r="A20" s="4">
        <v>14</v>
      </c>
      <c r="B20" s="157"/>
      <c r="C20" s="367"/>
      <c r="D20" s="357"/>
      <c r="E20" s="358"/>
      <c r="F20" s="358"/>
      <c r="G20" s="360"/>
      <c r="H20" s="158"/>
      <c r="I20" s="159"/>
      <c r="J20" s="159"/>
      <c r="K20" s="160"/>
      <c r="L20" s="158"/>
      <c r="M20" s="159"/>
      <c r="N20" s="159"/>
      <c r="O20" s="160"/>
      <c r="P20" s="158"/>
      <c r="Q20" s="159"/>
      <c r="R20" s="159"/>
      <c r="S20" s="160"/>
      <c r="T20" s="158"/>
      <c r="U20" s="159"/>
      <c r="V20" s="159"/>
      <c r="W20" s="161"/>
      <c r="X20" s="193"/>
      <c r="Y20" s="162"/>
      <c r="Z20" s="163"/>
      <c r="AA20" s="163"/>
      <c r="AB20" s="164"/>
      <c r="AC20" s="162"/>
      <c r="AD20" s="163"/>
      <c r="AE20" s="163"/>
      <c r="AF20" s="164"/>
      <c r="AG20" s="162"/>
      <c r="AH20" s="163"/>
      <c r="AI20" s="163"/>
      <c r="AJ20" s="164"/>
      <c r="AK20" s="162"/>
      <c r="AL20" s="163"/>
      <c r="AM20" s="163"/>
      <c r="AN20" s="164"/>
      <c r="AO20" s="166"/>
      <c r="AP20" s="167"/>
      <c r="AQ20" s="167"/>
      <c r="AR20" s="168"/>
      <c r="AS20" s="166"/>
      <c r="AT20" s="167"/>
      <c r="AU20" s="167"/>
      <c r="AV20" s="168"/>
      <c r="AW20" s="166"/>
      <c r="AX20" s="167"/>
      <c r="AY20" s="167"/>
      <c r="AZ20" s="168"/>
      <c r="BA20" s="166"/>
      <c r="BB20" s="167"/>
      <c r="BC20" s="167"/>
      <c r="BD20" s="170"/>
      <c r="BE20" s="193"/>
      <c r="BF20" s="287"/>
      <c r="BG20" s="159"/>
      <c r="BH20" s="159"/>
      <c r="BI20" s="267"/>
      <c r="BL20" t="str">
        <f t="shared" si="60"/>
        <v/>
      </c>
      <c r="BM20" t="str">
        <f t="shared" ref="BM20:BM30" si="65">IF(AND(BE20=$BM$6,SUM(BF20:BI20)&gt;=1),1,"")</f>
        <v/>
      </c>
      <c r="BN20" s="5" t="str">
        <f t="shared" si="1"/>
        <v/>
      </c>
      <c r="BO20" s="16" t="str">
        <f t="shared" si="2"/>
        <v/>
      </c>
      <c r="BP20" s="16" t="str">
        <f t="shared" si="3"/>
        <v/>
      </c>
      <c r="BQ20" s="6" t="str">
        <f t="shared" si="4"/>
        <v/>
      </c>
      <c r="BR20" s="5" t="str">
        <f t="shared" si="5"/>
        <v/>
      </c>
      <c r="BS20" s="16" t="str">
        <f t="shared" si="6"/>
        <v/>
      </c>
      <c r="BT20" s="16" t="str">
        <f t="shared" si="7"/>
        <v/>
      </c>
      <c r="BU20" s="6" t="str">
        <f t="shared" si="8"/>
        <v/>
      </c>
      <c r="BV20" s="5" t="str">
        <f t="shared" si="10"/>
        <v/>
      </c>
      <c r="BW20" s="16" t="str">
        <f t="shared" si="11"/>
        <v/>
      </c>
      <c r="BX20" s="16" t="str">
        <f t="shared" si="12"/>
        <v/>
      </c>
      <c r="BY20" s="6" t="str">
        <f t="shared" si="13"/>
        <v/>
      </c>
      <c r="BZ20" s="5" t="str">
        <f t="shared" si="14"/>
        <v/>
      </c>
      <c r="CA20" s="16" t="str">
        <f t="shared" si="15"/>
        <v/>
      </c>
      <c r="CB20" s="16" t="str">
        <f t="shared" si="16"/>
        <v/>
      </c>
      <c r="CC20" s="6" t="str">
        <f t="shared" si="17"/>
        <v/>
      </c>
      <c r="CE20" s="5" t="str">
        <f t="shared" si="18"/>
        <v/>
      </c>
      <c r="CF20" s="16" t="str">
        <f t="shared" si="19"/>
        <v/>
      </c>
      <c r="CG20" s="16" t="str">
        <f t="shared" si="61"/>
        <v/>
      </c>
      <c r="CH20" s="6" t="str">
        <f t="shared" si="20"/>
        <v/>
      </c>
      <c r="CI20" s="5" t="str">
        <f t="shared" si="21"/>
        <v/>
      </c>
      <c r="CJ20" s="16" t="str">
        <f t="shared" si="64"/>
        <v/>
      </c>
      <c r="CK20" s="16" t="str">
        <f t="shared" si="22"/>
        <v/>
      </c>
      <c r="CL20" s="6" t="str">
        <f t="shared" si="23"/>
        <v/>
      </c>
      <c r="CM20" s="5" t="str">
        <f t="shared" si="24"/>
        <v/>
      </c>
      <c r="CN20" s="16" t="str">
        <f t="shared" si="25"/>
        <v/>
      </c>
      <c r="CO20" s="16" t="str">
        <f t="shared" si="26"/>
        <v/>
      </c>
      <c r="CP20" s="6" t="str">
        <f t="shared" si="27"/>
        <v/>
      </c>
      <c r="CQ20" s="5" t="str">
        <f t="shared" si="28"/>
        <v/>
      </c>
      <c r="CR20" s="16" t="str">
        <f t="shared" si="29"/>
        <v/>
      </c>
      <c r="CS20" s="16" t="str">
        <f>IF(BE20=$BM$6,AM20,"")</f>
        <v/>
      </c>
      <c r="CT20" s="6" t="str">
        <f t="shared" si="31"/>
        <v/>
      </c>
      <c r="CU20" s="5" t="str">
        <f t="shared" si="32"/>
        <v/>
      </c>
      <c r="CV20" s="16" t="str">
        <f t="shared" si="33"/>
        <v/>
      </c>
      <c r="CW20" s="16" t="str">
        <f t="shared" si="34"/>
        <v/>
      </c>
      <c r="CX20" s="6" t="str">
        <f t="shared" si="35"/>
        <v/>
      </c>
      <c r="CY20" s="5" t="str">
        <f t="shared" si="36"/>
        <v/>
      </c>
      <c r="CZ20" s="16" t="str">
        <f t="shared" si="37"/>
        <v/>
      </c>
      <c r="DA20" s="16" t="str">
        <f t="shared" si="38"/>
        <v/>
      </c>
      <c r="DB20" s="6" t="str">
        <f t="shared" si="39"/>
        <v/>
      </c>
      <c r="DC20" s="5" t="str">
        <f t="shared" si="40"/>
        <v/>
      </c>
      <c r="DD20" s="16" t="str">
        <f t="shared" si="41"/>
        <v/>
      </c>
      <c r="DE20" s="16" t="str">
        <f t="shared" si="42"/>
        <v/>
      </c>
      <c r="DF20" s="6" t="str">
        <f t="shared" si="43"/>
        <v/>
      </c>
      <c r="DG20" s="5" t="str">
        <f t="shared" si="44"/>
        <v/>
      </c>
      <c r="DH20" s="16" t="str">
        <f t="shared" si="45"/>
        <v/>
      </c>
      <c r="DI20" s="16" t="str">
        <f t="shared" si="46"/>
        <v/>
      </c>
      <c r="DJ20" s="6" t="str">
        <f t="shared" si="47"/>
        <v/>
      </c>
      <c r="DP20" s="5" t="str">
        <f t="shared" si="48"/>
        <v/>
      </c>
      <c r="DQ20" s="5" t="str">
        <f t="shared" si="49"/>
        <v/>
      </c>
      <c r="DR20" s="5" t="str">
        <f t="shared" si="50"/>
        <v/>
      </c>
      <c r="DS20" s="5" t="str">
        <f t="shared" si="51"/>
        <v/>
      </c>
      <c r="DT20" t="str">
        <f t="shared" si="52"/>
        <v/>
      </c>
      <c r="DW20" s="311" t="str">
        <f t="shared" si="53"/>
        <v/>
      </c>
      <c r="DX20" s="311" t="str">
        <f t="shared" si="54"/>
        <v/>
      </c>
      <c r="DY20" s="312" t="str">
        <f t="shared" si="55"/>
        <v/>
      </c>
      <c r="DZ20" s="312" t="str">
        <f t="shared" si="56"/>
        <v/>
      </c>
      <c r="EA20" s="312" t="str">
        <f t="shared" si="57"/>
        <v/>
      </c>
      <c r="EB20" s="312" t="str">
        <f t="shared" si="58"/>
        <v/>
      </c>
      <c r="EC20" t="str">
        <f t="shared" si="59"/>
        <v/>
      </c>
    </row>
    <row r="21" spans="1:133" ht="20.25" customHeight="1">
      <c r="A21" s="4">
        <v>15</v>
      </c>
      <c r="B21" s="157"/>
      <c r="C21" s="367"/>
      <c r="D21" s="357"/>
      <c r="E21" s="358"/>
      <c r="F21" s="358"/>
      <c r="G21" s="360"/>
      <c r="H21" s="158"/>
      <c r="I21" s="159"/>
      <c r="J21" s="159"/>
      <c r="K21" s="160"/>
      <c r="L21" s="158"/>
      <c r="M21" s="159"/>
      <c r="N21" s="159"/>
      <c r="O21" s="160"/>
      <c r="P21" s="158"/>
      <c r="Q21" s="159"/>
      <c r="R21" s="159"/>
      <c r="S21" s="160"/>
      <c r="T21" s="158"/>
      <c r="U21" s="159"/>
      <c r="V21" s="159"/>
      <c r="W21" s="161"/>
      <c r="X21" s="193"/>
      <c r="Y21" s="162"/>
      <c r="Z21" s="163"/>
      <c r="AA21" s="163"/>
      <c r="AB21" s="164"/>
      <c r="AC21" s="162"/>
      <c r="AD21" s="163"/>
      <c r="AE21" s="163"/>
      <c r="AF21" s="164"/>
      <c r="AG21" s="162"/>
      <c r="AH21" s="163"/>
      <c r="AI21" s="163"/>
      <c r="AJ21" s="164"/>
      <c r="AK21" s="162"/>
      <c r="AL21" s="163"/>
      <c r="AM21" s="163"/>
      <c r="AN21" s="164"/>
      <c r="AO21" s="166"/>
      <c r="AP21" s="167"/>
      <c r="AQ21" s="167"/>
      <c r="AR21" s="168"/>
      <c r="AS21" s="166"/>
      <c r="AT21" s="167"/>
      <c r="AU21" s="167"/>
      <c r="AV21" s="168"/>
      <c r="AW21" s="166"/>
      <c r="AX21" s="167"/>
      <c r="AY21" s="167"/>
      <c r="AZ21" s="168"/>
      <c r="BA21" s="166"/>
      <c r="BB21" s="167"/>
      <c r="BC21" s="167"/>
      <c r="BD21" s="170"/>
      <c r="BE21" s="193"/>
      <c r="BF21" s="287"/>
      <c r="BG21" s="159"/>
      <c r="BH21" s="159"/>
      <c r="BI21" s="267"/>
      <c r="BL21" t="str">
        <f t="shared" si="60"/>
        <v/>
      </c>
      <c r="BM21" t="str">
        <f t="shared" si="65"/>
        <v/>
      </c>
      <c r="BN21" s="5" t="str">
        <f t="shared" si="1"/>
        <v/>
      </c>
      <c r="BO21" s="16" t="str">
        <f t="shared" si="2"/>
        <v/>
      </c>
      <c r="BP21" s="16" t="str">
        <f t="shared" si="3"/>
        <v/>
      </c>
      <c r="BQ21" s="6" t="str">
        <f t="shared" si="4"/>
        <v/>
      </c>
      <c r="BR21" s="5" t="str">
        <f t="shared" si="5"/>
        <v/>
      </c>
      <c r="BS21" s="16" t="str">
        <f t="shared" si="6"/>
        <v/>
      </c>
      <c r="BT21" s="16" t="str">
        <f t="shared" si="7"/>
        <v/>
      </c>
      <c r="BU21" s="6" t="str">
        <f t="shared" si="8"/>
        <v/>
      </c>
      <c r="BV21" s="5" t="str">
        <f t="shared" si="10"/>
        <v/>
      </c>
      <c r="BW21" s="16" t="str">
        <f t="shared" si="11"/>
        <v/>
      </c>
      <c r="BX21" s="16" t="str">
        <f t="shared" si="12"/>
        <v/>
      </c>
      <c r="BY21" s="6" t="str">
        <f t="shared" si="13"/>
        <v/>
      </c>
      <c r="BZ21" s="5" t="str">
        <f t="shared" si="14"/>
        <v/>
      </c>
      <c r="CA21" s="16" t="str">
        <f t="shared" si="15"/>
        <v/>
      </c>
      <c r="CB21" s="16" t="str">
        <f t="shared" si="16"/>
        <v/>
      </c>
      <c r="CC21" s="6" t="str">
        <f t="shared" si="17"/>
        <v/>
      </c>
      <c r="CE21" s="5" t="str">
        <f t="shared" si="18"/>
        <v/>
      </c>
      <c r="CF21" s="16" t="str">
        <f t="shared" si="19"/>
        <v/>
      </c>
      <c r="CG21" s="16" t="str">
        <f t="shared" si="61"/>
        <v/>
      </c>
      <c r="CH21" s="6" t="str">
        <f t="shared" si="20"/>
        <v/>
      </c>
      <c r="CI21" s="5" t="str">
        <f t="shared" si="21"/>
        <v/>
      </c>
      <c r="CJ21" s="16" t="str">
        <f t="shared" si="64"/>
        <v/>
      </c>
      <c r="CK21" s="16" t="str">
        <f t="shared" si="22"/>
        <v/>
      </c>
      <c r="CL21" s="6" t="str">
        <f t="shared" si="23"/>
        <v/>
      </c>
      <c r="CM21" s="5" t="str">
        <f t="shared" si="24"/>
        <v/>
      </c>
      <c r="CN21" s="16" t="str">
        <f t="shared" si="25"/>
        <v/>
      </c>
      <c r="CO21" s="16" t="str">
        <f t="shared" si="26"/>
        <v/>
      </c>
      <c r="CP21" s="6" t="str">
        <f t="shared" si="27"/>
        <v/>
      </c>
      <c r="CQ21" s="5" t="str">
        <f t="shared" si="28"/>
        <v/>
      </c>
      <c r="CR21" s="16" t="str">
        <f t="shared" si="29"/>
        <v/>
      </c>
      <c r="CS21" s="16" t="str">
        <f t="shared" si="30"/>
        <v/>
      </c>
      <c r="CT21" s="6" t="str">
        <f>IF(BE21=$BM$6,AN21,"")</f>
        <v/>
      </c>
      <c r="CU21" s="5" t="str">
        <f t="shared" si="32"/>
        <v/>
      </c>
      <c r="CV21" s="16" t="str">
        <f t="shared" si="33"/>
        <v/>
      </c>
      <c r="CW21" s="16" t="str">
        <f t="shared" si="34"/>
        <v/>
      </c>
      <c r="CX21" s="6" t="str">
        <f t="shared" si="35"/>
        <v/>
      </c>
      <c r="CY21" s="5" t="str">
        <f t="shared" si="36"/>
        <v/>
      </c>
      <c r="CZ21" s="16" t="str">
        <f t="shared" si="37"/>
        <v/>
      </c>
      <c r="DA21" s="16" t="str">
        <f t="shared" si="38"/>
        <v/>
      </c>
      <c r="DB21" s="6" t="str">
        <f t="shared" si="39"/>
        <v/>
      </c>
      <c r="DC21" s="5" t="str">
        <f t="shared" si="40"/>
        <v/>
      </c>
      <c r="DD21" s="16" t="str">
        <f t="shared" si="41"/>
        <v/>
      </c>
      <c r="DE21" s="16" t="str">
        <f t="shared" si="42"/>
        <v/>
      </c>
      <c r="DF21" s="6" t="str">
        <f t="shared" si="43"/>
        <v/>
      </c>
      <c r="DG21" s="5" t="str">
        <f t="shared" si="44"/>
        <v/>
      </c>
      <c r="DH21" s="16" t="str">
        <f t="shared" si="45"/>
        <v/>
      </c>
      <c r="DI21" s="16" t="str">
        <f t="shared" si="46"/>
        <v/>
      </c>
      <c r="DJ21" s="6" t="str">
        <f t="shared" si="47"/>
        <v/>
      </c>
      <c r="DP21" s="5" t="str">
        <f t="shared" si="48"/>
        <v/>
      </c>
      <c r="DQ21" s="5" t="str">
        <f t="shared" si="49"/>
        <v/>
      </c>
      <c r="DR21" s="5" t="str">
        <f t="shared" si="50"/>
        <v/>
      </c>
      <c r="DS21" s="5" t="str">
        <f t="shared" si="51"/>
        <v/>
      </c>
      <c r="DT21" t="str">
        <f t="shared" si="52"/>
        <v/>
      </c>
      <c r="DW21" s="311" t="str">
        <f t="shared" si="53"/>
        <v/>
      </c>
      <c r="DX21" s="311" t="str">
        <f t="shared" si="54"/>
        <v/>
      </c>
      <c r="DY21" s="312" t="str">
        <f t="shared" si="55"/>
        <v/>
      </c>
      <c r="DZ21" s="312" t="str">
        <f t="shared" si="56"/>
        <v/>
      </c>
      <c r="EA21" s="312" t="str">
        <f t="shared" si="57"/>
        <v/>
      </c>
      <c r="EB21" s="312" t="str">
        <f t="shared" si="58"/>
        <v/>
      </c>
      <c r="EC21" t="str">
        <f t="shared" si="59"/>
        <v/>
      </c>
    </row>
    <row r="22" spans="1:133" ht="20.25" customHeight="1">
      <c r="A22" s="4">
        <v>16</v>
      </c>
      <c r="B22" s="157"/>
      <c r="C22" s="367"/>
      <c r="D22" s="357"/>
      <c r="E22" s="358"/>
      <c r="F22" s="358"/>
      <c r="G22" s="360"/>
      <c r="H22" s="158"/>
      <c r="I22" s="159"/>
      <c r="J22" s="159"/>
      <c r="K22" s="160"/>
      <c r="L22" s="158"/>
      <c r="M22" s="159"/>
      <c r="N22" s="159"/>
      <c r="O22" s="160"/>
      <c r="P22" s="158"/>
      <c r="Q22" s="159"/>
      <c r="R22" s="159"/>
      <c r="S22" s="160"/>
      <c r="T22" s="158"/>
      <c r="U22" s="159"/>
      <c r="V22" s="159"/>
      <c r="W22" s="161"/>
      <c r="X22" s="193"/>
      <c r="Y22" s="162"/>
      <c r="Z22" s="163"/>
      <c r="AA22" s="163"/>
      <c r="AB22" s="164"/>
      <c r="AC22" s="162"/>
      <c r="AD22" s="163"/>
      <c r="AE22" s="163"/>
      <c r="AF22" s="164"/>
      <c r="AG22" s="162"/>
      <c r="AH22" s="163"/>
      <c r="AI22" s="163"/>
      <c r="AJ22" s="164"/>
      <c r="AK22" s="162"/>
      <c r="AL22" s="163"/>
      <c r="AM22" s="163"/>
      <c r="AN22" s="164"/>
      <c r="AO22" s="166"/>
      <c r="AP22" s="167"/>
      <c r="AQ22" s="167"/>
      <c r="AR22" s="168"/>
      <c r="AS22" s="166"/>
      <c r="AT22" s="167"/>
      <c r="AU22" s="167"/>
      <c r="AV22" s="168"/>
      <c r="AW22" s="166"/>
      <c r="AX22" s="167"/>
      <c r="AY22" s="167"/>
      <c r="AZ22" s="168"/>
      <c r="BA22" s="166"/>
      <c r="BB22" s="167"/>
      <c r="BC22" s="167"/>
      <c r="BD22" s="170"/>
      <c r="BE22" s="193"/>
      <c r="BF22" s="287"/>
      <c r="BG22" s="159"/>
      <c r="BH22" s="159"/>
      <c r="BI22" s="267"/>
      <c r="BL22" t="str">
        <f t="shared" si="60"/>
        <v/>
      </c>
      <c r="BM22" t="str">
        <f t="shared" si="65"/>
        <v/>
      </c>
      <c r="BN22" s="5" t="str">
        <f t="shared" si="1"/>
        <v/>
      </c>
      <c r="BO22" s="16" t="str">
        <f t="shared" si="2"/>
        <v/>
      </c>
      <c r="BP22" s="16" t="str">
        <f t="shared" si="3"/>
        <v/>
      </c>
      <c r="BQ22" s="6" t="str">
        <f t="shared" si="4"/>
        <v/>
      </c>
      <c r="BR22" s="5" t="str">
        <f t="shared" si="5"/>
        <v/>
      </c>
      <c r="BS22" s="16" t="str">
        <f t="shared" si="6"/>
        <v/>
      </c>
      <c r="BT22" s="16" t="str">
        <f t="shared" si="7"/>
        <v/>
      </c>
      <c r="BU22" s="6" t="str">
        <f t="shared" si="8"/>
        <v/>
      </c>
      <c r="BV22" s="5" t="str">
        <f t="shared" si="10"/>
        <v/>
      </c>
      <c r="BW22" s="16" t="str">
        <f t="shared" si="11"/>
        <v/>
      </c>
      <c r="BX22" s="16" t="str">
        <f t="shared" si="12"/>
        <v/>
      </c>
      <c r="BY22" s="6" t="str">
        <f t="shared" si="13"/>
        <v/>
      </c>
      <c r="BZ22" s="5" t="str">
        <f t="shared" si="14"/>
        <v/>
      </c>
      <c r="CA22" s="16" t="str">
        <f t="shared" si="15"/>
        <v/>
      </c>
      <c r="CB22" s="16" t="str">
        <f t="shared" si="16"/>
        <v/>
      </c>
      <c r="CC22" s="6" t="str">
        <f t="shared" si="17"/>
        <v/>
      </c>
      <c r="CE22" s="5" t="str">
        <f t="shared" si="18"/>
        <v/>
      </c>
      <c r="CF22" s="16" t="str">
        <f t="shared" si="19"/>
        <v/>
      </c>
      <c r="CG22" s="16" t="str">
        <f t="shared" si="61"/>
        <v/>
      </c>
      <c r="CH22" s="6" t="str">
        <f t="shared" si="20"/>
        <v/>
      </c>
      <c r="CI22" s="5" t="str">
        <f t="shared" si="21"/>
        <v/>
      </c>
      <c r="CJ22" s="16" t="str">
        <f t="shared" si="64"/>
        <v/>
      </c>
      <c r="CK22" s="16" t="str">
        <f t="shared" si="22"/>
        <v/>
      </c>
      <c r="CL22" s="6" t="str">
        <f t="shared" si="23"/>
        <v/>
      </c>
      <c r="CM22" s="5" t="str">
        <f t="shared" si="24"/>
        <v/>
      </c>
      <c r="CN22" s="16" t="str">
        <f t="shared" si="25"/>
        <v/>
      </c>
      <c r="CO22" s="16" t="str">
        <f t="shared" si="26"/>
        <v/>
      </c>
      <c r="CP22" s="6" t="str">
        <f t="shared" si="27"/>
        <v/>
      </c>
      <c r="CQ22" s="5" t="str">
        <f t="shared" si="28"/>
        <v/>
      </c>
      <c r="CR22" s="16" t="str">
        <f t="shared" si="29"/>
        <v/>
      </c>
      <c r="CS22" s="16" t="str">
        <f t="shared" si="30"/>
        <v/>
      </c>
      <c r="CT22" s="6" t="str">
        <f t="shared" si="31"/>
        <v/>
      </c>
      <c r="CU22" s="5" t="str">
        <f>IF(BE22=$BM$6,AO22,"")</f>
        <v/>
      </c>
      <c r="CV22" s="16" t="str">
        <f t="shared" si="33"/>
        <v/>
      </c>
      <c r="CW22" s="16" t="str">
        <f t="shared" si="34"/>
        <v/>
      </c>
      <c r="CX22" s="6" t="str">
        <f t="shared" si="35"/>
        <v/>
      </c>
      <c r="CY22" s="5" t="str">
        <f t="shared" si="36"/>
        <v/>
      </c>
      <c r="CZ22" s="16" t="str">
        <f t="shared" si="37"/>
        <v/>
      </c>
      <c r="DA22" s="16" t="str">
        <f t="shared" si="38"/>
        <v/>
      </c>
      <c r="DB22" s="6" t="str">
        <f t="shared" si="39"/>
        <v/>
      </c>
      <c r="DC22" s="5" t="str">
        <f t="shared" si="40"/>
        <v/>
      </c>
      <c r="DD22" s="16" t="str">
        <f t="shared" si="41"/>
        <v/>
      </c>
      <c r="DE22" s="16" t="str">
        <f t="shared" si="42"/>
        <v/>
      </c>
      <c r="DF22" s="6" t="str">
        <f t="shared" si="43"/>
        <v/>
      </c>
      <c r="DG22" s="5" t="str">
        <f t="shared" si="44"/>
        <v/>
      </c>
      <c r="DH22" s="16" t="str">
        <f t="shared" si="45"/>
        <v/>
      </c>
      <c r="DI22" s="16" t="str">
        <f t="shared" si="46"/>
        <v/>
      </c>
      <c r="DJ22" s="6" t="str">
        <f t="shared" si="47"/>
        <v/>
      </c>
      <c r="DP22" s="5" t="str">
        <f t="shared" si="48"/>
        <v/>
      </c>
      <c r="DQ22" s="5" t="str">
        <f t="shared" si="49"/>
        <v/>
      </c>
      <c r="DR22" s="5" t="str">
        <f t="shared" si="50"/>
        <v/>
      </c>
      <c r="DS22" s="5" t="str">
        <f t="shared" si="51"/>
        <v/>
      </c>
      <c r="DT22" t="str">
        <f t="shared" si="52"/>
        <v/>
      </c>
      <c r="DW22" s="311" t="str">
        <f t="shared" si="53"/>
        <v/>
      </c>
      <c r="DX22" s="311" t="str">
        <f t="shared" si="54"/>
        <v/>
      </c>
      <c r="DY22" s="312" t="str">
        <f t="shared" si="55"/>
        <v/>
      </c>
      <c r="DZ22" s="312" t="str">
        <f t="shared" si="56"/>
        <v/>
      </c>
      <c r="EA22" s="312" t="str">
        <f t="shared" si="57"/>
        <v/>
      </c>
      <c r="EB22" s="312" t="str">
        <f t="shared" si="58"/>
        <v/>
      </c>
      <c r="EC22" t="str">
        <f t="shared" si="59"/>
        <v/>
      </c>
    </row>
    <row r="23" spans="1:133" ht="20.25" customHeight="1">
      <c r="A23" s="4">
        <v>17</v>
      </c>
      <c r="B23" s="157"/>
      <c r="C23" s="367"/>
      <c r="D23" s="357"/>
      <c r="E23" s="358"/>
      <c r="F23" s="358"/>
      <c r="G23" s="360"/>
      <c r="H23" s="158"/>
      <c r="I23" s="159"/>
      <c r="J23" s="159"/>
      <c r="K23" s="160"/>
      <c r="L23" s="158"/>
      <c r="M23" s="159"/>
      <c r="N23" s="159"/>
      <c r="O23" s="160"/>
      <c r="P23" s="158"/>
      <c r="Q23" s="159"/>
      <c r="R23" s="159"/>
      <c r="S23" s="160"/>
      <c r="T23" s="158"/>
      <c r="U23" s="159"/>
      <c r="V23" s="159"/>
      <c r="W23" s="161"/>
      <c r="X23" s="193"/>
      <c r="Y23" s="162"/>
      <c r="Z23" s="163"/>
      <c r="AA23" s="163"/>
      <c r="AB23" s="164"/>
      <c r="AC23" s="162"/>
      <c r="AD23" s="163"/>
      <c r="AE23" s="163"/>
      <c r="AF23" s="164"/>
      <c r="AG23" s="162"/>
      <c r="AH23" s="163"/>
      <c r="AI23" s="163"/>
      <c r="AJ23" s="164"/>
      <c r="AK23" s="162"/>
      <c r="AL23" s="163"/>
      <c r="AM23" s="163"/>
      <c r="AN23" s="164"/>
      <c r="AO23" s="166"/>
      <c r="AP23" s="167"/>
      <c r="AQ23" s="167"/>
      <c r="AR23" s="168"/>
      <c r="AS23" s="166"/>
      <c r="AT23" s="167"/>
      <c r="AU23" s="167"/>
      <c r="AV23" s="168"/>
      <c r="AW23" s="166"/>
      <c r="AX23" s="167"/>
      <c r="AY23" s="167"/>
      <c r="AZ23" s="168"/>
      <c r="BA23" s="166"/>
      <c r="BB23" s="167"/>
      <c r="BC23" s="167"/>
      <c r="BD23" s="170"/>
      <c r="BE23" s="193"/>
      <c r="BF23" s="287"/>
      <c r="BG23" s="159"/>
      <c r="BH23" s="159"/>
      <c r="BI23" s="267"/>
      <c r="BL23" t="str">
        <f t="shared" si="60"/>
        <v/>
      </c>
      <c r="BM23" t="str">
        <f t="shared" si="65"/>
        <v/>
      </c>
      <c r="BN23" s="5" t="str">
        <f t="shared" si="1"/>
        <v/>
      </c>
      <c r="BO23" s="16" t="str">
        <f t="shared" si="2"/>
        <v/>
      </c>
      <c r="BP23" s="16" t="str">
        <f t="shared" si="3"/>
        <v/>
      </c>
      <c r="BQ23" s="6" t="str">
        <f t="shared" si="4"/>
        <v/>
      </c>
      <c r="BR23" s="5" t="str">
        <f t="shared" si="5"/>
        <v/>
      </c>
      <c r="BS23" s="16" t="str">
        <f t="shared" si="6"/>
        <v/>
      </c>
      <c r="BT23" s="16" t="str">
        <f t="shared" si="7"/>
        <v/>
      </c>
      <c r="BU23" s="6" t="str">
        <f t="shared" si="8"/>
        <v/>
      </c>
      <c r="BV23" s="5" t="str">
        <f t="shared" si="10"/>
        <v/>
      </c>
      <c r="BW23" s="16" t="str">
        <f t="shared" si="11"/>
        <v/>
      </c>
      <c r="BX23" s="16" t="str">
        <f t="shared" si="12"/>
        <v/>
      </c>
      <c r="BY23" s="6" t="str">
        <f t="shared" si="13"/>
        <v/>
      </c>
      <c r="BZ23" s="5" t="str">
        <f t="shared" si="14"/>
        <v/>
      </c>
      <c r="CA23" s="16" t="str">
        <f t="shared" si="15"/>
        <v/>
      </c>
      <c r="CB23" s="16" t="str">
        <f t="shared" si="16"/>
        <v/>
      </c>
      <c r="CC23" s="6" t="str">
        <f t="shared" si="17"/>
        <v/>
      </c>
      <c r="CE23" s="5" t="str">
        <f t="shared" si="18"/>
        <v/>
      </c>
      <c r="CF23" s="16" t="str">
        <f t="shared" si="19"/>
        <v/>
      </c>
      <c r="CG23" s="16" t="str">
        <f t="shared" si="61"/>
        <v/>
      </c>
      <c r="CH23" s="6" t="str">
        <f t="shared" si="20"/>
        <v/>
      </c>
      <c r="CI23" s="5" t="str">
        <f t="shared" si="21"/>
        <v/>
      </c>
      <c r="CJ23" s="16" t="str">
        <f t="shared" si="64"/>
        <v/>
      </c>
      <c r="CK23" s="16" t="str">
        <f t="shared" si="22"/>
        <v/>
      </c>
      <c r="CL23" s="6" t="str">
        <f t="shared" si="23"/>
        <v/>
      </c>
      <c r="CM23" s="5" t="str">
        <f t="shared" si="24"/>
        <v/>
      </c>
      <c r="CN23" s="16" t="str">
        <f t="shared" si="25"/>
        <v/>
      </c>
      <c r="CO23" s="16" t="str">
        <f t="shared" si="26"/>
        <v/>
      </c>
      <c r="CP23" s="6" t="str">
        <f t="shared" si="27"/>
        <v/>
      </c>
      <c r="CQ23" s="5" t="str">
        <f t="shared" si="28"/>
        <v/>
      </c>
      <c r="CR23" s="16" t="str">
        <f t="shared" si="29"/>
        <v/>
      </c>
      <c r="CS23" s="16" t="str">
        <f t="shared" si="30"/>
        <v/>
      </c>
      <c r="CT23" s="6" t="str">
        <f t="shared" si="31"/>
        <v/>
      </c>
      <c r="CU23" s="5" t="str">
        <f t="shared" si="32"/>
        <v/>
      </c>
      <c r="CV23" s="16" t="str">
        <f>IF(BE23=$BM$6,AP23,"")</f>
        <v/>
      </c>
      <c r="CW23" s="16" t="str">
        <f t="shared" si="34"/>
        <v/>
      </c>
      <c r="CX23" s="6" t="str">
        <f t="shared" si="35"/>
        <v/>
      </c>
      <c r="CY23" s="5" t="str">
        <f t="shared" si="36"/>
        <v/>
      </c>
      <c r="CZ23" s="16" t="str">
        <f t="shared" si="37"/>
        <v/>
      </c>
      <c r="DA23" s="16" t="str">
        <f t="shared" si="38"/>
        <v/>
      </c>
      <c r="DB23" s="6" t="str">
        <f t="shared" si="39"/>
        <v/>
      </c>
      <c r="DC23" s="5" t="str">
        <f t="shared" si="40"/>
        <v/>
      </c>
      <c r="DD23" s="16" t="str">
        <f t="shared" si="41"/>
        <v/>
      </c>
      <c r="DE23" s="16" t="str">
        <f t="shared" si="42"/>
        <v/>
      </c>
      <c r="DF23" s="6" t="str">
        <f t="shared" si="43"/>
        <v/>
      </c>
      <c r="DG23" s="5" t="str">
        <f t="shared" si="44"/>
        <v/>
      </c>
      <c r="DH23" s="16" t="str">
        <f t="shared" si="45"/>
        <v/>
      </c>
      <c r="DI23" s="16" t="str">
        <f t="shared" si="46"/>
        <v/>
      </c>
      <c r="DJ23" s="6" t="str">
        <f t="shared" si="47"/>
        <v/>
      </c>
      <c r="DP23" s="5" t="str">
        <f t="shared" si="48"/>
        <v/>
      </c>
      <c r="DQ23" s="5" t="str">
        <f t="shared" si="49"/>
        <v/>
      </c>
      <c r="DR23" s="5" t="str">
        <f t="shared" si="50"/>
        <v/>
      </c>
      <c r="DS23" s="5" t="str">
        <f t="shared" si="51"/>
        <v/>
      </c>
      <c r="DT23" t="str">
        <f t="shared" si="52"/>
        <v/>
      </c>
      <c r="DW23" s="311" t="str">
        <f t="shared" si="53"/>
        <v/>
      </c>
      <c r="DX23" s="311" t="str">
        <f t="shared" si="54"/>
        <v/>
      </c>
      <c r="DY23" s="312" t="str">
        <f t="shared" si="55"/>
        <v/>
      </c>
      <c r="DZ23" s="312" t="str">
        <f t="shared" si="56"/>
        <v/>
      </c>
      <c r="EA23" s="312" t="str">
        <f t="shared" si="57"/>
        <v/>
      </c>
      <c r="EB23" s="312" t="str">
        <f t="shared" si="58"/>
        <v/>
      </c>
      <c r="EC23" t="str">
        <f t="shared" si="59"/>
        <v/>
      </c>
    </row>
    <row r="24" spans="1:133" ht="20.25" customHeight="1">
      <c r="A24" s="4">
        <v>18</v>
      </c>
      <c r="B24" s="157"/>
      <c r="C24" s="367"/>
      <c r="D24" s="357"/>
      <c r="E24" s="358"/>
      <c r="F24" s="358"/>
      <c r="G24" s="360"/>
      <c r="H24" s="158"/>
      <c r="I24" s="159"/>
      <c r="J24" s="159"/>
      <c r="K24" s="160"/>
      <c r="L24" s="158"/>
      <c r="M24" s="159"/>
      <c r="N24" s="159"/>
      <c r="O24" s="160"/>
      <c r="P24" s="158"/>
      <c r="Q24" s="159"/>
      <c r="R24" s="159"/>
      <c r="S24" s="160"/>
      <c r="T24" s="158"/>
      <c r="U24" s="159"/>
      <c r="V24" s="159"/>
      <c r="W24" s="161"/>
      <c r="X24" s="193"/>
      <c r="Y24" s="162"/>
      <c r="Z24" s="163"/>
      <c r="AA24" s="163"/>
      <c r="AB24" s="164"/>
      <c r="AC24" s="162"/>
      <c r="AD24" s="163"/>
      <c r="AE24" s="163"/>
      <c r="AF24" s="164"/>
      <c r="AG24" s="162"/>
      <c r="AH24" s="163"/>
      <c r="AI24" s="163"/>
      <c r="AJ24" s="164"/>
      <c r="AK24" s="162"/>
      <c r="AL24" s="163"/>
      <c r="AM24" s="163"/>
      <c r="AN24" s="164"/>
      <c r="AO24" s="166"/>
      <c r="AP24" s="167"/>
      <c r="AQ24" s="167"/>
      <c r="AR24" s="168"/>
      <c r="AS24" s="166"/>
      <c r="AT24" s="167"/>
      <c r="AU24" s="167"/>
      <c r="AV24" s="168"/>
      <c r="AW24" s="166"/>
      <c r="AX24" s="167"/>
      <c r="AY24" s="167"/>
      <c r="AZ24" s="168"/>
      <c r="BA24" s="166"/>
      <c r="BB24" s="167"/>
      <c r="BC24" s="167"/>
      <c r="BD24" s="170"/>
      <c r="BE24" s="193"/>
      <c r="BF24" s="287"/>
      <c r="BG24" s="159"/>
      <c r="BH24" s="159"/>
      <c r="BI24" s="267"/>
      <c r="BL24" t="str">
        <f t="shared" si="60"/>
        <v/>
      </c>
      <c r="BM24" t="str">
        <f t="shared" si="65"/>
        <v/>
      </c>
      <c r="BN24" s="5" t="str">
        <f t="shared" si="1"/>
        <v/>
      </c>
      <c r="BO24" s="16" t="str">
        <f t="shared" si="2"/>
        <v/>
      </c>
      <c r="BP24" s="16" t="str">
        <f t="shared" si="3"/>
        <v/>
      </c>
      <c r="BQ24" s="6" t="str">
        <f t="shared" si="4"/>
        <v/>
      </c>
      <c r="BR24" s="5" t="str">
        <f t="shared" si="5"/>
        <v/>
      </c>
      <c r="BS24" s="16" t="str">
        <f t="shared" si="6"/>
        <v/>
      </c>
      <c r="BT24" s="16" t="str">
        <f t="shared" si="7"/>
        <v/>
      </c>
      <c r="BU24" s="6" t="str">
        <f t="shared" si="8"/>
        <v/>
      </c>
      <c r="BV24" s="5" t="str">
        <f t="shared" si="10"/>
        <v/>
      </c>
      <c r="BW24" s="16" t="str">
        <f t="shared" si="11"/>
        <v/>
      </c>
      <c r="BX24" s="16" t="str">
        <f t="shared" si="12"/>
        <v/>
      </c>
      <c r="BY24" s="6" t="str">
        <f t="shared" si="13"/>
        <v/>
      </c>
      <c r="BZ24" s="5" t="str">
        <f t="shared" si="14"/>
        <v/>
      </c>
      <c r="CA24" s="16" t="str">
        <f t="shared" si="15"/>
        <v/>
      </c>
      <c r="CB24" s="16" t="str">
        <f t="shared" si="16"/>
        <v/>
      </c>
      <c r="CC24" s="6" t="str">
        <f t="shared" si="17"/>
        <v/>
      </c>
      <c r="CE24" s="5" t="str">
        <f t="shared" si="18"/>
        <v/>
      </c>
      <c r="CF24" s="16" t="str">
        <f t="shared" si="19"/>
        <v/>
      </c>
      <c r="CG24" s="16" t="str">
        <f t="shared" si="61"/>
        <v/>
      </c>
      <c r="CH24" s="6" t="str">
        <f t="shared" si="20"/>
        <v/>
      </c>
      <c r="CI24" s="5" t="str">
        <f t="shared" si="21"/>
        <v/>
      </c>
      <c r="CJ24" s="16" t="str">
        <f t="shared" si="64"/>
        <v/>
      </c>
      <c r="CK24" s="16" t="str">
        <f t="shared" si="22"/>
        <v/>
      </c>
      <c r="CL24" s="6" t="str">
        <f t="shared" si="23"/>
        <v/>
      </c>
      <c r="CM24" s="5" t="str">
        <f t="shared" si="24"/>
        <v/>
      </c>
      <c r="CN24" s="16" t="str">
        <f t="shared" si="25"/>
        <v/>
      </c>
      <c r="CO24" s="16" t="str">
        <f t="shared" si="26"/>
        <v/>
      </c>
      <c r="CP24" s="6" t="str">
        <f t="shared" si="27"/>
        <v/>
      </c>
      <c r="CQ24" s="5" t="str">
        <f t="shared" si="28"/>
        <v/>
      </c>
      <c r="CR24" s="16" t="str">
        <f t="shared" si="29"/>
        <v/>
      </c>
      <c r="CS24" s="16" t="str">
        <f t="shared" si="30"/>
        <v/>
      </c>
      <c r="CT24" s="6" t="str">
        <f t="shared" si="31"/>
        <v/>
      </c>
      <c r="CU24" s="5" t="str">
        <f t="shared" si="32"/>
        <v/>
      </c>
      <c r="CV24" s="16" t="str">
        <f t="shared" si="33"/>
        <v/>
      </c>
      <c r="CW24" s="16" t="str">
        <f>IF(BE24=$BM$6,AQ24,"")</f>
        <v/>
      </c>
      <c r="CX24" s="6" t="str">
        <f t="shared" si="35"/>
        <v/>
      </c>
      <c r="CY24" s="5" t="str">
        <f t="shared" si="36"/>
        <v/>
      </c>
      <c r="CZ24" s="16" t="str">
        <f t="shared" si="37"/>
        <v/>
      </c>
      <c r="DA24" s="16" t="str">
        <f t="shared" si="38"/>
        <v/>
      </c>
      <c r="DB24" s="6" t="str">
        <f t="shared" si="39"/>
        <v/>
      </c>
      <c r="DC24" s="5" t="str">
        <f t="shared" si="40"/>
        <v/>
      </c>
      <c r="DD24" s="16" t="str">
        <f t="shared" si="41"/>
        <v/>
      </c>
      <c r="DE24" s="16" t="str">
        <f t="shared" si="42"/>
        <v/>
      </c>
      <c r="DF24" s="6" t="str">
        <f t="shared" si="43"/>
        <v/>
      </c>
      <c r="DG24" s="5" t="str">
        <f t="shared" si="44"/>
        <v/>
      </c>
      <c r="DH24" s="16" t="str">
        <f t="shared" si="45"/>
        <v/>
      </c>
      <c r="DI24" s="16" t="str">
        <f t="shared" si="46"/>
        <v/>
      </c>
      <c r="DJ24" s="6" t="str">
        <f t="shared" si="47"/>
        <v/>
      </c>
      <c r="DP24" s="5" t="str">
        <f t="shared" si="48"/>
        <v/>
      </c>
      <c r="DQ24" s="5" t="str">
        <f t="shared" si="49"/>
        <v/>
      </c>
      <c r="DR24" s="5" t="str">
        <f t="shared" si="50"/>
        <v/>
      </c>
      <c r="DS24" s="5" t="str">
        <f t="shared" si="51"/>
        <v/>
      </c>
      <c r="DT24" t="str">
        <f t="shared" si="52"/>
        <v/>
      </c>
      <c r="DW24" s="311" t="str">
        <f t="shared" si="53"/>
        <v/>
      </c>
      <c r="DX24" s="311" t="str">
        <f t="shared" si="54"/>
        <v/>
      </c>
      <c r="DY24" s="312" t="str">
        <f t="shared" si="55"/>
        <v/>
      </c>
      <c r="DZ24" s="312" t="str">
        <f t="shared" si="56"/>
        <v/>
      </c>
      <c r="EA24" s="312" t="str">
        <f t="shared" si="57"/>
        <v/>
      </c>
      <c r="EB24" s="312" t="str">
        <f t="shared" si="58"/>
        <v/>
      </c>
      <c r="EC24" t="str">
        <f t="shared" si="59"/>
        <v/>
      </c>
    </row>
    <row r="25" spans="1:133" ht="20.25" customHeight="1">
      <c r="A25" s="4">
        <v>19</v>
      </c>
      <c r="B25" s="157"/>
      <c r="C25" s="367"/>
      <c r="D25" s="357"/>
      <c r="E25" s="358"/>
      <c r="F25" s="358"/>
      <c r="G25" s="360"/>
      <c r="H25" s="158"/>
      <c r="I25" s="159"/>
      <c r="J25" s="159"/>
      <c r="K25" s="160"/>
      <c r="L25" s="158"/>
      <c r="M25" s="159"/>
      <c r="N25" s="159"/>
      <c r="O25" s="160"/>
      <c r="P25" s="158"/>
      <c r="Q25" s="159"/>
      <c r="R25" s="159"/>
      <c r="S25" s="160"/>
      <c r="T25" s="158"/>
      <c r="U25" s="159"/>
      <c r="V25" s="159"/>
      <c r="W25" s="161"/>
      <c r="X25" s="193"/>
      <c r="Y25" s="162"/>
      <c r="Z25" s="163"/>
      <c r="AA25" s="163"/>
      <c r="AB25" s="164"/>
      <c r="AC25" s="162"/>
      <c r="AD25" s="163"/>
      <c r="AE25" s="163"/>
      <c r="AF25" s="164"/>
      <c r="AG25" s="162"/>
      <c r="AH25" s="163"/>
      <c r="AI25" s="163"/>
      <c r="AJ25" s="164"/>
      <c r="AK25" s="162"/>
      <c r="AL25" s="163"/>
      <c r="AM25" s="163"/>
      <c r="AN25" s="164"/>
      <c r="AO25" s="166"/>
      <c r="AP25" s="167"/>
      <c r="AQ25" s="167"/>
      <c r="AR25" s="168"/>
      <c r="AS25" s="166"/>
      <c r="AT25" s="167"/>
      <c r="AU25" s="167"/>
      <c r="AV25" s="168"/>
      <c r="AW25" s="166"/>
      <c r="AX25" s="167"/>
      <c r="AY25" s="167"/>
      <c r="AZ25" s="168"/>
      <c r="BA25" s="166"/>
      <c r="BB25" s="167"/>
      <c r="BC25" s="167"/>
      <c r="BD25" s="170"/>
      <c r="BE25" s="193"/>
      <c r="BF25" s="287"/>
      <c r="BG25" s="159"/>
      <c r="BH25" s="159"/>
      <c r="BI25" s="267"/>
      <c r="BL25" t="str">
        <f t="shared" si="60"/>
        <v/>
      </c>
      <c r="BM25" t="str">
        <f t="shared" si="65"/>
        <v/>
      </c>
      <c r="BN25" s="5" t="str">
        <f t="shared" si="1"/>
        <v/>
      </c>
      <c r="BO25" s="16" t="str">
        <f t="shared" si="2"/>
        <v/>
      </c>
      <c r="BP25" s="16" t="str">
        <f t="shared" si="3"/>
        <v/>
      </c>
      <c r="BQ25" s="6" t="str">
        <f t="shared" si="4"/>
        <v/>
      </c>
      <c r="BR25" s="5" t="str">
        <f t="shared" si="5"/>
        <v/>
      </c>
      <c r="BS25" s="16" t="str">
        <f t="shared" si="6"/>
        <v/>
      </c>
      <c r="BT25" s="16" t="str">
        <f t="shared" si="7"/>
        <v/>
      </c>
      <c r="BU25" s="6" t="str">
        <f t="shared" si="8"/>
        <v/>
      </c>
      <c r="BV25" s="5" t="str">
        <f t="shared" si="10"/>
        <v/>
      </c>
      <c r="BW25" s="16" t="str">
        <f t="shared" si="11"/>
        <v/>
      </c>
      <c r="BX25" s="16" t="str">
        <f t="shared" si="12"/>
        <v/>
      </c>
      <c r="BY25" s="6" t="str">
        <f t="shared" si="13"/>
        <v/>
      </c>
      <c r="BZ25" s="5" t="str">
        <f t="shared" si="14"/>
        <v/>
      </c>
      <c r="CA25" s="16" t="str">
        <f t="shared" si="15"/>
        <v/>
      </c>
      <c r="CB25" s="16" t="str">
        <f t="shared" si="16"/>
        <v/>
      </c>
      <c r="CC25" s="6" t="str">
        <f t="shared" si="17"/>
        <v/>
      </c>
      <c r="CE25" s="5" t="str">
        <f t="shared" si="18"/>
        <v/>
      </c>
      <c r="CF25" s="16" t="str">
        <f t="shared" si="19"/>
        <v/>
      </c>
      <c r="CG25" s="16" t="str">
        <f t="shared" si="61"/>
        <v/>
      </c>
      <c r="CH25" s="6" t="str">
        <f t="shared" si="20"/>
        <v/>
      </c>
      <c r="CI25" s="5" t="str">
        <f t="shared" si="21"/>
        <v/>
      </c>
      <c r="CJ25" s="16" t="str">
        <f t="shared" si="64"/>
        <v/>
      </c>
      <c r="CK25" s="16" t="str">
        <f t="shared" si="22"/>
        <v/>
      </c>
      <c r="CL25" s="6" t="str">
        <f t="shared" si="23"/>
        <v/>
      </c>
      <c r="CM25" s="5" t="str">
        <f t="shared" si="24"/>
        <v/>
      </c>
      <c r="CN25" s="16" t="str">
        <f t="shared" si="25"/>
        <v/>
      </c>
      <c r="CO25" s="16" t="str">
        <f t="shared" si="26"/>
        <v/>
      </c>
      <c r="CP25" s="6" t="str">
        <f t="shared" si="27"/>
        <v/>
      </c>
      <c r="CQ25" s="5" t="str">
        <f t="shared" si="28"/>
        <v/>
      </c>
      <c r="CR25" s="16" t="str">
        <f t="shared" si="29"/>
        <v/>
      </c>
      <c r="CS25" s="16" t="str">
        <f t="shared" si="30"/>
        <v/>
      </c>
      <c r="CT25" s="6" t="str">
        <f t="shared" si="31"/>
        <v/>
      </c>
      <c r="CU25" s="5" t="str">
        <f t="shared" si="32"/>
        <v/>
      </c>
      <c r="CV25" s="16" t="str">
        <f t="shared" si="33"/>
        <v/>
      </c>
      <c r="CW25" s="16" t="str">
        <f t="shared" si="34"/>
        <v/>
      </c>
      <c r="CX25" s="6" t="str">
        <f>IF(BE25=$BM$6,AR25,"")</f>
        <v/>
      </c>
      <c r="CY25" s="5" t="str">
        <f t="shared" si="36"/>
        <v/>
      </c>
      <c r="CZ25" s="16" t="str">
        <f t="shared" si="37"/>
        <v/>
      </c>
      <c r="DA25" s="16" t="str">
        <f t="shared" si="38"/>
        <v/>
      </c>
      <c r="DB25" s="6" t="str">
        <f t="shared" si="39"/>
        <v/>
      </c>
      <c r="DC25" s="5" t="str">
        <f t="shared" si="40"/>
        <v/>
      </c>
      <c r="DD25" s="16" t="str">
        <f t="shared" si="41"/>
        <v/>
      </c>
      <c r="DE25" s="16" t="str">
        <f t="shared" si="42"/>
        <v/>
      </c>
      <c r="DF25" s="6" t="str">
        <f t="shared" si="43"/>
        <v/>
      </c>
      <c r="DG25" s="5" t="str">
        <f t="shared" si="44"/>
        <v/>
      </c>
      <c r="DH25" s="16" t="str">
        <f t="shared" si="45"/>
        <v/>
      </c>
      <c r="DI25" s="16" t="str">
        <f t="shared" si="46"/>
        <v/>
      </c>
      <c r="DJ25" s="6" t="str">
        <f t="shared" si="47"/>
        <v/>
      </c>
      <c r="DP25" s="5" t="str">
        <f t="shared" si="48"/>
        <v/>
      </c>
      <c r="DQ25" s="5" t="str">
        <f t="shared" si="49"/>
        <v/>
      </c>
      <c r="DR25" s="5" t="str">
        <f t="shared" si="50"/>
        <v/>
      </c>
      <c r="DS25" s="5" t="str">
        <f t="shared" si="51"/>
        <v/>
      </c>
      <c r="DT25" t="str">
        <f t="shared" si="52"/>
        <v/>
      </c>
      <c r="DW25" s="311" t="str">
        <f t="shared" si="53"/>
        <v/>
      </c>
      <c r="DX25" s="311" t="str">
        <f t="shared" si="54"/>
        <v/>
      </c>
      <c r="DY25" s="312" t="str">
        <f t="shared" si="55"/>
        <v/>
      </c>
      <c r="DZ25" s="312" t="str">
        <f t="shared" si="56"/>
        <v/>
      </c>
      <c r="EA25" s="312" t="str">
        <f t="shared" si="57"/>
        <v/>
      </c>
      <c r="EB25" s="312" t="str">
        <f t="shared" si="58"/>
        <v/>
      </c>
      <c r="EC25" t="str">
        <f t="shared" si="59"/>
        <v/>
      </c>
    </row>
    <row r="26" spans="1:133" ht="20.25" customHeight="1">
      <c r="A26" s="4">
        <v>20</v>
      </c>
      <c r="B26" s="157"/>
      <c r="C26" s="367"/>
      <c r="D26" s="357"/>
      <c r="E26" s="358"/>
      <c r="F26" s="358"/>
      <c r="G26" s="360"/>
      <c r="H26" s="158"/>
      <c r="I26" s="159"/>
      <c r="J26" s="159"/>
      <c r="K26" s="160"/>
      <c r="L26" s="158"/>
      <c r="M26" s="159"/>
      <c r="N26" s="159"/>
      <c r="O26" s="160"/>
      <c r="P26" s="158"/>
      <c r="Q26" s="159"/>
      <c r="R26" s="159"/>
      <c r="S26" s="160"/>
      <c r="T26" s="158"/>
      <c r="U26" s="159"/>
      <c r="V26" s="159"/>
      <c r="W26" s="161"/>
      <c r="X26" s="193"/>
      <c r="Y26" s="162"/>
      <c r="Z26" s="163"/>
      <c r="AA26" s="163"/>
      <c r="AB26" s="164"/>
      <c r="AC26" s="162"/>
      <c r="AD26" s="163"/>
      <c r="AE26" s="163"/>
      <c r="AF26" s="164"/>
      <c r="AG26" s="162"/>
      <c r="AH26" s="163"/>
      <c r="AI26" s="163"/>
      <c r="AJ26" s="164"/>
      <c r="AK26" s="162"/>
      <c r="AL26" s="163"/>
      <c r="AM26" s="163"/>
      <c r="AN26" s="164"/>
      <c r="AO26" s="166"/>
      <c r="AP26" s="167"/>
      <c r="AQ26" s="167"/>
      <c r="AR26" s="168"/>
      <c r="AS26" s="166"/>
      <c r="AT26" s="167"/>
      <c r="AU26" s="167"/>
      <c r="AV26" s="168"/>
      <c r="AW26" s="166"/>
      <c r="AX26" s="167"/>
      <c r="AY26" s="167"/>
      <c r="AZ26" s="168"/>
      <c r="BA26" s="166"/>
      <c r="BB26" s="167"/>
      <c r="BC26" s="167"/>
      <c r="BD26" s="170"/>
      <c r="BE26" s="193"/>
      <c r="BF26" s="287"/>
      <c r="BG26" s="159"/>
      <c r="BH26" s="159"/>
      <c r="BI26" s="267"/>
      <c r="BL26" t="str">
        <f>IF(AND(BE26="",SUM(BF26:BI26)&gt;=1),1,"")</f>
        <v/>
      </c>
      <c r="BM26" t="str">
        <f t="shared" si="65"/>
        <v/>
      </c>
      <c r="BN26" s="5" t="str">
        <f t="shared" si="1"/>
        <v/>
      </c>
      <c r="BO26" s="16" t="str">
        <f t="shared" si="2"/>
        <v/>
      </c>
      <c r="BP26" s="16" t="str">
        <f t="shared" si="3"/>
        <v/>
      </c>
      <c r="BQ26" s="6" t="str">
        <f t="shared" si="4"/>
        <v/>
      </c>
      <c r="BR26" s="5" t="str">
        <f t="shared" si="5"/>
        <v/>
      </c>
      <c r="BS26" s="16" t="str">
        <f t="shared" si="6"/>
        <v/>
      </c>
      <c r="BT26" s="16" t="str">
        <f t="shared" si="7"/>
        <v/>
      </c>
      <c r="BU26" s="6" t="str">
        <f t="shared" si="8"/>
        <v/>
      </c>
      <c r="BV26" s="5" t="str">
        <f t="shared" si="10"/>
        <v/>
      </c>
      <c r="BW26" s="16" t="str">
        <f t="shared" si="11"/>
        <v/>
      </c>
      <c r="BX26" s="16" t="str">
        <f t="shared" si="12"/>
        <v/>
      </c>
      <c r="BY26" s="6" t="str">
        <f t="shared" si="13"/>
        <v/>
      </c>
      <c r="BZ26" s="5" t="str">
        <f t="shared" si="14"/>
        <v/>
      </c>
      <c r="CA26" s="16" t="str">
        <f t="shared" si="15"/>
        <v/>
      </c>
      <c r="CB26" s="16" t="str">
        <f t="shared" si="16"/>
        <v/>
      </c>
      <c r="CC26" s="6" t="str">
        <f t="shared" si="17"/>
        <v/>
      </c>
      <c r="CE26" s="5" t="str">
        <f t="shared" si="18"/>
        <v/>
      </c>
      <c r="CF26" s="16" t="str">
        <f>IF(BE26=$BM$6,Z26,"")</f>
        <v/>
      </c>
      <c r="CG26" s="16" t="str">
        <f t="shared" si="61"/>
        <v/>
      </c>
      <c r="CH26" s="6" t="str">
        <f t="shared" si="20"/>
        <v/>
      </c>
      <c r="CI26" s="5" t="str">
        <f t="shared" si="21"/>
        <v/>
      </c>
      <c r="CJ26" s="16" t="str">
        <f t="shared" si="64"/>
        <v/>
      </c>
      <c r="CK26" s="16" t="str">
        <f t="shared" si="22"/>
        <v/>
      </c>
      <c r="CL26" s="6" t="str">
        <f t="shared" si="23"/>
        <v/>
      </c>
      <c r="CM26" s="5" t="str">
        <f t="shared" si="24"/>
        <v/>
      </c>
      <c r="CN26" s="16" t="str">
        <f t="shared" si="25"/>
        <v/>
      </c>
      <c r="CO26" s="16" t="str">
        <f t="shared" si="26"/>
        <v/>
      </c>
      <c r="CP26" s="6" t="str">
        <f t="shared" si="27"/>
        <v/>
      </c>
      <c r="CQ26" s="5" t="str">
        <f t="shared" si="28"/>
        <v/>
      </c>
      <c r="CR26" s="16" t="str">
        <f t="shared" si="29"/>
        <v/>
      </c>
      <c r="CS26" s="16" t="str">
        <f t="shared" si="30"/>
        <v/>
      </c>
      <c r="CT26" s="6" t="str">
        <f t="shared" si="31"/>
        <v/>
      </c>
      <c r="CU26" s="5" t="str">
        <f t="shared" si="32"/>
        <v/>
      </c>
      <c r="CV26" s="16" t="str">
        <f t="shared" si="33"/>
        <v/>
      </c>
      <c r="CW26" s="16" t="str">
        <f t="shared" si="34"/>
        <v/>
      </c>
      <c r="CX26" s="6" t="str">
        <f t="shared" si="35"/>
        <v/>
      </c>
      <c r="CY26" s="5" t="str">
        <f>IF(BE26=$BM$6,AS26,"")</f>
        <v/>
      </c>
      <c r="CZ26" s="16" t="str">
        <f t="shared" si="37"/>
        <v/>
      </c>
      <c r="DA26" s="16" t="str">
        <f t="shared" si="38"/>
        <v/>
      </c>
      <c r="DB26" s="6" t="str">
        <f t="shared" si="39"/>
        <v/>
      </c>
      <c r="DC26" s="5" t="str">
        <f t="shared" si="40"/>
        <v/>
      </c>
      <c r="DD26" s="16" t="str">
        <f t="shared" si="41"/>
        <v/>
      </c>
      <c r="DE26" s="16" t="str">
        <f t="shared" si="42"/>
        <v/>
      </c>
      <c r="DF26" s="6" t="str">
        <f t="shared" si="43"/>
        <v/>
      </c>
      <c r="DG26" s="5" t="str">
        <f t="shared" si="44"/>
        <v/>
      </c>
      <c r="DH26" s="16" t="str">
        <f t="shared" si="45"/>
        <v/>
      </c>
      <c r="DI26" s="16" t="str">
        <f t="shared" si="46"/>
        <v/>
      </c>
      <c r="DJ26" s="6" t="str">
        <f t="shared" si="47"/>
        <v/>
      </c>
      <c r="DP26" s="5" t="str">
        <f t="shared" si="48"/>
        <v/>
      </c>
      <c r="DQ26" s="5" t="str">
        <f t="shared" si="49"/>
        <v/>
      </c>
      <c r="DR26" s="5" t="str">
        <f t="shared" si="50"/>
        <v/>
      </c>
      <c r="DS26" s="5" t="str">
        <f t="shared" si="51"/>
        <v/>
      </c>
      <c r="DT26" t="str">
        <f t="shared" si="52"/>
        <v/>
      </c>
      <c r="DW26" s="311" t="str">
        <f t="shared" si="53"/>
        <v/>
      </c>
      <c r="DX26" s="311" t="str">
        <f t="shared" si="54"/>
        <v/>
      </c>
      <c r="DY26" s="312" t="str">
        <f t="shared" si="55"/>
        <v/>
      </c>
      <c r="DZ26" s="312" t="str">
        <f t="shared" si="56"/>
        <v/>
      </c>
      <c r="EA26" s="312" t="str">
        <f t="shared" si="57"/>
        <v/>
      </c>
      <c r="EB26" s="312" t="str">
        <f t="shared" si="58"/>
        <v/>
      </c>
      <c r="EC26" t="str">
        <f t="shared" si="59"/>
        <v/>
      </c>
    </row>
    <row r="27" spans="1:133" ht="20.25" customHeight="1">
      <c r="A27" s="4">
        <v>21</v>
      </c>
      <c r="B27" s="157"/>
      <c r="C27" s="367"/>
      <c r="D27" s="357"/>
      <c r="E27" s="358"/>
      <c r="F27" s="358"/>
      <c r="G27" s="360"/>
      <c r="H27" s="158"/>
      <c r="I27" s="159"/>
      <c r="J27" s="159"/>
      <c r="K27" s="160"/>
      <c r="L27" s="158"/>
      <c r="M27" s="159"/>
      <c r="N27" s="159"/>
      <c r="O27" s="160"/>
      <c r="P27" s="158"/>
      <c r="Q27" s="159"/>
      <c r="R27" s="159"/>
      <c r="S27" s="160"/>
      <c r="T27" s="158"/>
      <c r="U27" s="159"/>
      <c r="V27" s="159"/>
      <c r="W27" s="161"/>
      <c r="X27" s="193"/>
      <c r="Y27" s="162"/>
      <c r="Z27" s="163"/>
      <c r="AA27" s="163"/>
      <c r="AB27" s="164"/>
      <c r="AC27" s="162"/>
      <c r="AD27" s="163"/>
      <c r="AE27" s="163"/>
      <c r="AF27" s="164"/>
      <c r="AG27" s="162"/>
      <c r="AH27" s="163"/>
      <c r="AI27" s="163"/>
      <c r="AJ27" s="164"/>
      <c r="AK27" s="162"/>
      <c r="AL27" s="163"/>
      <c r="AM27" s="163"/>
      <c r="AN27" s="164"/>
      <c r="AO27" s="166"/>
      <c r="AP27" s="167"/>
      <c r="AQ27" s="167"/>
      <c r="AR27" s="168"/>
      <c r="AS27" s="166"/>
      <c r="AT27" s="167"/>
      <c r="AU27" s="167"/>
      <c r="AV27" s="168"/>
      <c r="AW27" s="166"/>
      <c r="AX27" s="167"/>
      <c r="AY27" s="167"/>
      <c r="AZ27" s="168"/>
      <c r="BA27" s="166"/>
      <c r="BB27" s="167"/>
      <c r="BC27" s="167"/>
      <c r="BD27" s="170"/>
      <c r="BE27" s="193"/>
      <c r="BF27" s="287"/>
      <c r="BG27" s="159"/>
      <c r="BH27" s="159"/>
      <c r="BI27" s="267"/>
      <c r="BL27" t="str">
        <f t="shared" si="60"/>
        <v/>
      </c>
      <c r="BM27" t="str">
        <f t="shared" si="65"/>
        <v/>
      </c>
      <c r="BN27" s="5" t="str">
        <f t="shared" si="1"/>
        <v/>
      </c>
      <c r="BO27" s="16" t="str">
        <f t="shared" si="2"/>
        <v/>
      </c>
      <c r="BP27" s="16" t="str">
        <f t="shared" si="3"/>
        <v/>
      </c>
      <c r="BQ27" s="6" t="str">
        <f t="shared" si="4"/>
        <v/>
      </c>
      <c r="BR27" s="5" t="str">
        <f t="shared" si="5"/>
        <v/>
      </c>
      <c r="BS27" s="16" t="str">
        <f t="shared" si="6"/>
        <v/>
      </c>
      <c r="BT27" s="16" t="str">
        <f t="shared" si="7"/>
        <v/>
      </c>
      <c r="BU27" s="6" t="str">
        <f t="shared" si="8"/>
        <v/>
      </c>
      <c r="BV27" s="5" t="str">
        <f t="shared" si="10"/>
        <v/>
      </c>
      <c r="BW27" s="16" t="str">
        <f t="shared" si="11"/>
        <v/>
      </c>
      <c r="BX27" s="16" t="str">
        <f t="shared" si="12"/>
        <v/>
      </c>
      <c r="BY27" s="6" t="str">
        <f t="shared" si="13"/>
        <v/>
      </c>
      <c r="BZ27" s="5" t="str">
        <f t="shared" si="14"/>
        <v/>
      </c>
      <c r="CA27" s="16" t="str">
        <f t="shared" si="15"/>
        <v/>
      </c>
      <c r="CB27" s="16" t="str">
        <f t="shared" si="16"/>
        <v/>
      </c>
      <c r="CC27" s="6" t="str">
        <f t="shared" si="17"/>
        <v/>
      </c>
      <c r="CE27" s="5" t="str">
        <f t="shared" si="18"/>
        <v/>
      </c>
      <c r="CF27" s="16" t="str">
        <f t="shared" si="19"/>
        <v/>
      </c>
      <c r="CG27" s="16" t="str">
        <f t="shared" si="61"/>
        <v/>
      </c>
      <c r="CH27" s="6" t="str">
        <f t="shared" si="20"/>
        <v/>
      </c>
      <c r="CI27" s="5" t="str">
        <f t="shared" si="21"/>
        <v/>
      </c>
      <c r="CJ27" s="16" t="str">
        <f t="shared" si="64"/>
        <v/>
      </c>
      <c r="CK27" s="16" t="str">
        <f t="shared" si="22"/>
        <v/>
      </c>
      <c r="CL27" s="6" t="str">
        <f t="shared" si="23"/>
        <v/>
      </c>
      <c r="CM27" s="5" t="str">
        <f t="shared" si="24"/>
        <v/>
      </c>
      <c r="CN27" s="16" t="str">
        <f t="shared" si="25"/>
        <v/>
      </c>
      <c r="CO27" s="16" t="str">
        <f t="shared" si="26"/>
        <v/>
      </c>
      <c r="CP27" s="6" t="str">
        <f t="shared" si="27"/>
        <v/>
      </c>
      <c r="CQ27" s="5" t="str">
        <f t="shared" si="28"/>
        <v/>
      </c>
      <c r="CR27" s="16" t="str">
        <f t="shared" si="29"/>
        <v/>
      </c>
      <c r="CS27" s="16" t="str">
        <f t="shared" si="30"/>
        <v/>
      </c>
      <c r="CT27" s="6" t="str">
        <f t="shared" si="31"/>
        <v/>
      </c>
      <c r="CU27" s="5" t="str">
        <f t="shared" si="32"/>
        <v/>
      </c>
      <c r="CV27" s="16" t="str">
        <f t="shared" si="33"/>
        <v/>
      </c>
      <c r="CW27" s="16" t="str">
        <f t="shared" si="34"/>
        <v/>
      </c>
      <c r="CX27" s="6" t="str">
        <f t="shared" si="35"/>
        <v/>
      </c>
      <c r="CY27" s="5" t="str">
        <f t="shared" si="36"/>
        <v/>
      </c>
      <c r="CZ27" s="16" t="str">
        <f>IF(BE27=$BM$6,AT27,"")</f>
        <v/>
      </c>
      <c r="DA27" s="16" t="str">
        <f t="shared" si="38"/>
        <v/>
      </c>
      <c r="DB27" s="6" t="str">
        <f t="shared" si="39"/>
        <v/>
      </c>
      <c r="DC27" s="5" t="str">
        <f t="shared" si="40"/>
        <v/>
      </c>
      <c r="DD27" s="16" t="str">
        <f t="shared" si="41"/>
        <v/>
      </c>
      <c r="DE27" s="16" t="str">
        <f t="shared" si="42"/>
        <v/>
      </c>
      <c r="DF27" s="6" t="str">
        <f t="shared" si="43"/>
        <v/>
      </c>
      <c r="DG27" s="5" t="str">
        <f t="shared" si="44"/>
        <v/>
      </c>
      <c r="DH27" s="16" t="str">
        <f t="shared" si="45"/>
        <v/>
      </c>
      <c r="DI27" s="16" t="str">
        <f t="shared" si="46"/>
        <v/>
      </c>
      <c r="DJ27" s="6" t="str">
        <f t="shared" si="47"/>
        <v/>
      </c>
      <c r="DP27" s="5" t="str">
        <f t="shared" si="48"/>
        <v/>
      </c>
      <c r="DQ27" s="5" t="str">
        <f t="shared" si="49"/>
        <v/>
      </c>
      <c r="DR27" s="5" t="str">
        <f t="shared" si="50"/>
        <v/>
      </c>
      <c r="DS27" s="5" t="str">
        <f t="shared" si="51"/>
        <v/>
      </c>
      <c r="DT27" t="str">
        <f t="shared" si="52"/>
        <v/>
      </c>
      <c r="DW27" s="311" t="str">
        <f t="shared" si="53"/>
        <v/>
      </c>
      <c r="DX27" s="311" t="str">
        <f t="shared" si="54"/>
        <v/>
      </c>
      <c r="DY27" s="312" t="str">
        <f t="shared" si="55"/>
        <v/>
      </c>
      <c r="DZ27" s="312" t="str">
        <f t="shared" si="56"/>
        <v/>
      </c>
      <c r="EA27" s="312" t="str">
        <f t="shared" si="57"/>
        <v/>
      </c>
      <c r="EB27" s="312" t="str">
        <f t="shared" si="58"/>
        <v/>
      </c>
      <c r="EC27" t="str">
        <f t="shared" si="59"/>
        <v/>
      </c>
    </row>
    <row r="28" spans="1:133" ht="20.25" customHeight="1">
      <c r="A28" s="4">
        <v>22</v>
      </c>
      <c r="B28" s="157"/>
      <c r="C28" s="367"/>
      <c r="D28" s="357"/>
      <c r="E28" s="358"/>
      <c r="F28" s="358"/>
      <c r="G28" s="360"/>
      <c r="H28" s="158"/>
      <c r="I28" s="159"/>
      <c r="J28" s="159"/>
      <c r="K28" s="160"/>
      <c r="L28" s="158"/>
      <c r="M28" s="159"/>
      <c r="N28" s="159"/>
      <c r="O28" s="160"/>
      <c r="P28" s="158"/>
      <c r="Q28" s="159"/>
      <c r="R28" s="159"/>
      <c r="S28" s="160"/>
      <c r="T28" s="158"/>
      <c r="U28" s="159"/>
      <c r="V28" s="159"/>
      <c r="W28" s="161"/>
      <c r="X28" s="193"/>
      <c r="Y28" s="162"/>
      <c r="Z28" s="163"/>
      <c r="AA28" s="163"/>
      <c r="AB28" s="164"/>
      <c r="AC28" s="162"/>
      <c r="AD28" s="163"/>
      <c r="AE28" s="163"/>
      <c r="AF28" s="164"/>
      <c r="AG28" s="162"/>
      <c r="AH28" s="163"/>
      <c r="AI28" s="163"/>
      <c r="AJ28" s="164"/>
      <c r="AK28" s="162"/>
      <c r="AL28" s="163"/>
      <c r="AM28" s="163"/>
      <c r="AN28" s="164"/>
      <c r="AO28" s="166"/>
      <c r="AP28" s="167"/>
      <c r="AQ28" s="167"/>
      <c r="AR28" s="168"/>
      <c r="AS28" s="166"/>
      <c r="AT28" s="167"/>
      <c r="AU28" s="167"/>
      <c r="AV28" s="168"/>
      <c r="AW28" s="166"/>
      <c r="AX28" s="167"/>
      <c r="AY28" s="167"/>
      <c r="AZ28" s="168"/>
      <c r="BA28" s="166"/>
      <c r="BB28" s="167"/>
      <c r="BC28" s="167"/>
      <c r="BD28" s="170"/>
      <c r="BE28" s="193"/>
      <c r="BF28" s="287"/>
      <c r="BG28" s="159"/>
      <c r="BH28" s="159"/>
      <c r="BI28" s="267"/>
      <c r="BL28" t="str">
        <f t="shared" si="60"/>
        <v/>
      </c>
      <c r="BM28" t="str">
        <f t="shared" si="65"/>
        <v/>
      </c>
      <c r="BN28" s="5" t="str">
        <f t="shared" si="1"/>
        <v/>
      </c>
      <c r="BO28" s="16" t="str">
        <f t="shared" si="2"/>
        <v/>
      </c>
      <c r="BP28" s="16" t="str">
        <f t="shared" si="3"/>
        <v/>
      </c>
      <c r="BQ28" s="6" t="str">
        <f t="shared" si="4"/>
        <v/>
      </c>
      <c r="BR28" s="5" t="str">
        <f t="shared" si="5"/>
        <v/>
      </c>
      <c r="BS28" s="16" t="str">
        <f t="shared" si="6"/>
        <v/>
      </c>
      <c r="BT28" s="16" t="str">
        <f t="shared" si="7"/>
        <v/>
      </c>
      <c r="BU28" s="6" t="str">
        <f t="shared" si="8"/>
        <v/>
      </c>
      <c r="BV28" s="5" t="str">
        <f t="shared" si="10"/>
        <v/>
      </c>
      <c r="BW28" s="16" t="str">
        <f t="shared" si="11"/>
        <v/>
      </c>
      <c r="BX28" s="16" t="str">
        <f t="shared" si="12"/>
        <v/>
      </c>
      <c r="BY28" s="6" t="str">
        <f t="shared" si="13"/>
        <v/>
      </c>
      <c r="BZ28" s="5" t="str">
        <f t="shared" si="14"/>
        <v/>
      </c>
      <c r="CA28" s="16" t="str">
        <f t="shared" si="15"/>
        <v/>
      </c>
      <c r="CB28" s="16" t="str">
        <f t="shared" si="16"/>
        <v/>
      </c>
      <c r="CC28" s="6" t="str">
        <f t="shared" si="17"/>
        <v/>
      </c>
      <c r="CE28" s="5" t="str">
        <f t="shared" si="18"/>
        <v/>
      </c>
      <c r="CF28" s="16" t="str">
        <f t="shared" si="19"/>
        <v/>
      </c>
      <c r="CG28" s="16" t="str">
        <f t="shared" si="61"/>
        <v/>
      </c>
      <c r="CH28" s="6" t="str">
        <f t="shared" si="20"/>
        <v/>
      </c>
      <c r="CI28" s="5" t="str">
        <f t="shared" si="21"/>
        <v/>
      </c>
      <c r="CJ28" s="16" t="str">
        <f t="shared" si="64"/>
        <v/>
      </c>
      <c r="CK28" s="16" t="str">
        <f t="shared" si="22"/>
        <v/>
      </c>
      <c r="CL28" s="6" t="str">
        <f t="shared" si="23"/>
        <v/>
      </c>
      <c r="CM28" s="5" t="str">
        <f t="shared" si="24"/>
        <v/>
      </c>
      <c r="CN28" s="16" t="str">
        <f t="shared" si="25"/>
        <v/>
      </c>
      <c r="CO28" s="16" t="str">
        <f t="shared" si="26"/>
        <v/>
      </c>
      <c r="CP28" s="6" t="str">
        <f t="shared" si="27"/>
        <v/>
      </c>
      <c r="CQ28" s="5" t="str">
        <f t="shared" si="28"/>
        <v/>
      </c>
      <c r="CR28" s="16" t="str">
        <f t="shared" si="29"/>
        <v/>
      </c>
      <c r="CS28" s="16" t="str">
        <f t="shared" si="30"/>
        <v/>
      </c>
      <c r="CT28" s="6" t="str">
        <f t="shared" si="31"/>
        <v/>
      </c>
      <c r="CU28" s="5" t="str">
        <f t="shared" si="32"/>
        <v/>
      </c>
      <c r="CV28" s="16" t="str">
        <f t="shared" si="33"/>
        <v/>
      </c>
      <c r="CW28" s="16" t="str">
        <f t="shared" si="34"/>
        <v/>
      </c>
      <c r="CX28" s="6" t="str">
        <f t="shared" si="35"/>
        <v/>
      </c>
      <c r="CY28" s="5" t="str">
        <f t="shared" si="36"/>
        <v/>
      </c>
      <c r="CZ28" s="16" t="str">
        <f t="shared" si="37"/>
        <v/>
      </c>
      <c r="DA28" s="16" t="str">
        <f>IF(BE28=$BM$6,AU28,"")</f>
        <v/>
      </c>
      <c r="DB28" s="6" t="str">
        <f t="shared" si="39"/>
        <v/>
      </c>
      <c r="DC28" s="5" t="str">
        <f t="shared" si="40"/>
        <v/>
      </c>
      <c r="DD28" s="16" t="str">
        <f t="shared" si="41"/>
        <v/>
      </c>
      <c r="DE28" s="16" t="str">
        <f t="shared" si="42"/>
        <v/>
      </c>
      <c r="DF28" s="6" t="str">
        <f t="shared" si="43"/>
        <v/>
      </c>
      <c r="DG28" s="5" t="str">
        <f t="shared" si="44"/>
        <v/>
      </c>
      <c r="DH28" s="16" t="str">
        <f t="shared" si="45"/>
        <v/>
      </c>
      <c r="DI28" s="16" t="str">
        <f t="shared" si="46"/>
        <v/>
      </c>
      <c r="DJ28" s="6" t="str">
        <f t="shared" si="47"/>
        <v/>
      </c>
      <c r="DP28" s="5" t="str">
        <f t="shared" si="48"/>
        <v/>
      </c>
      <c r="DQ28" s="5" t="str">
        <f t="shared" si="49"/>
        <v/>
      </c>
      <c r="DR28" s="5" t="str">
        <f t="shared" si="50"/>
        <v/>
      </c>
      <c r="DS28" s="5" t="str">
        <f t="shared" si="51"/>
        <v/>
      </c>
      <c r="DT28" t="str">
        <f t="shared" si="52"/>
        <v/>
      </c>
      <c r="DW28" s="311" t="str">
        <f t="shared" si="53"/>
        <v/>
      </c>
      <c r="DX28" s="311" t="str">
        <f t="shared" si="54"/>
        <v/>
      </c>
      <c r="DY28" s="312" t="str">
        <f t="shared" si="55"/>
        <v/>
      </c>
      <c r="DZ28" s="312" t="str">
        <f t="shared" si="56"/>
        <v/>
      </c>
      <c r="EA28" s="312" t="str">
        <f t="shared" si="57"/>
        <v/>
      </c>
      <c r="EB28" s="312" t="str">
        <f t="shared" si="58"/>
        <v/>
      </c>
      <c r="EC28" t="str">
        <f t="shared" si="59"/>
        <v/>
      </c>
    </row>
    <row r="29" spans="1:133" ht="20.25" customHeight="1">
      <c r="A29" s="4">
        <v>23</v>
      </c>
      <c r="B29" s="157"/>
      <c r="C29" s="367"/>
      <c r="D29" s="357"/>
      <c r="E29" s="358"/>
      <c r="F29" s="358"/>
      <c r="G29" s="360"/>
      <c r="H29" s="158"/>
      <c r="I29" s="159"/>
      <c r="J29" s="159"/>
      <c r="K29" s="160"/>
      <c r="L29" s="158"/>
      <c r="M29" s="159"/>
      <c r="N29" s="159"/>
      <c r="O29" s="160"/>
      <c r="P29" s="158"/>
      <c r="Q29" s="159"/>
      <c r="R29" s="159"/>
      <c r="S29" s="160"/>
      <c r="T29" s="158"/>
      <c r="U29" s="159"/>
      <c r="V29" s="159"/>
      <c r="W29" s="161"/>
      <c r="X29" s="193"/>
      <c r="Y29" s="162"/>
      <c r="Z29" s="163"/>
      <c r="AA29" s="163"/>
      <c r="AB29" s="164"/>
      <c r="AC29" s="162"/>
      <c r="AD29" s="163"/>
      <c r="AE29" s="163"/>
      <c r="AF29" s="164"/>
      <c r="AG29" s="162"/>
      <c r="AH29" s="163"/>
      <c r="AI29" s="163"/>
      <c r="AJ29" s="164"/>
      <c r="AK29" s="162"/>
      <c r="AL29" s="163"/>
      <c r="AM29" s="163"/>
      <c r="AN29" s="164"/>
      <c r="AO29" s="166"/>
      <c r="AP29" s="167"/>
      <c r="AQ29" s="167"/>
      <c r="AR29" s="168"/>
      <c r="AS29" s="166"/>
      <c r="AT29" s="167"/>
      <c r="AU29" s="167"/>
      <c r="AV29" s="168"/>
      <c r="AW29" s="166"/>
      <c r="AX29" s="167"/>
      <c r="AY29" s="167"/>
      <c r="AZ29" s="168"/>
      <c r="BA29" s="166"/>
      <c r="BB29" s="167"/>
      <c r="BC29" s="167"/>
      <c r="BD29" s="170"/>
      <c r="BE29" s="193"/>
      <c r="BF29" s="287"/>
      <c r="BG29" s="159"/>
      <c r="BH29" s="159"/>
      <c r="BI29" s="267"/>
      <c r="BL29" t="str">
        <f t="shared" si="60"/>
        <v/>
      </c>
      <c r="BM29" t="str">
        <f t="shared" si="65"/>
        <v/>
      </c>
      <c r="BN29" s="5" t="str">
        <f t="shared" si="1"/>
        <v/>
      </c>
      <c r="BO29" s="16" t="str">
        <f t="shared" si="2"/>
        <v/>
      </c>
      <c r="BP29" s="16" t="str">
        <f t="shared" si="3"/>
        <v/>
      </c>
      <c r="BQ29" s="6" t="str">
        <f t="shared" si="4"/>
        <v/>
      </c>
      <c r="BR29" s="5" t="str">
        <f t="shared" si="5"/>
        <v/>
      </c>
      <c r="BS29" s="16" t="str">
        <f t="shared" si="6"/>
        <v/>
      </c>
      <c r="BT29" s="16" t="str">
        <f t="shared" si="7"/>
        <v/>
      </c>
      <c r="BU29" s="6" t="str">
        <f t="shared" si="8"/>
        <v/>
      </c>
      <c r="BV29" s="5" t="str">
        <f t="shared" si="10"/>
        <v/>
      </c>
      <c r="BW29" s="16" t="str">
        <f t="shared" si="11"/>
        <v/>
      </c>
      <c r="BX29" s="16" t="str">
        <f t="shared" si="12"/>
        <v/>
      </c>
      <c r="BY29" s="6" t="str">
        <f t="shared" si="13"/>
        <v/>
      </c>
      <c r="BZ29" s="5" t="str">
        <f t="shared" si="14"/>
        <v/>
      </c>
      <c r="CA29" s="16" t="str">
        <f t="shared" si="15"/>
        <v/>
      </c>
      <c r="CB29" s="16" t="str">
        <f t="shared" si="16"/>
        <v/>
      </c>
      <c r="CC29" s="6" t="str">
        <f t="shared" si="17"/>
        <v/>
      </c>
      <c r="CE29" s="5" t="str">
        <f t="shared" si="18"/>
        <v/>
      </c>
      <c r="CF29" s="16" t="str">
        <f t="shared" si="19"/>
        <v/>
      </c>
      <c r="CG29" s="16" t="str">
        <f t="shared" si="61"/>
        <v/>
      </c>
      <c r="CH29" s="6" t="str">
        <f t="shared" si="20"/>
        <v/>
      </c>
      <c r="CI29" s="5" t="str">
        <f t="shared" si="21"/>
        <v/>
      </c>
      <c r="CJ29" s="16" t="str">
        <f t="shared" si="64"/>
        <v/>
      </c>
      <c r="CK29" s="16" t="str">
        <f t="shared" si="22"/>
        <v/>
      </c>
      <c r="CL29" s="6" t="str">
        <f t="shared" si="23"/>
        <v/>
      </c>
      <c r="CM29" s="5" t="str">
        <f t="shared" si="24"/>
        <v/>
      </c>
      <c r="CN29" s="16" t="str">
        <f t="shared" si="25"/>
        <v/>
      </c>
      <c r="CO29" s="16" t="str">
        <f t="shared" si="26"/>
        <v/>
      </c>
      <c r="CP29" s="6" t="str">
        <f t="shared" si="27"/>
        <v/>
      </c>
      <c r="CQ29" s="5" t="str">
        <f t="shared" si="28"/>
        <v/>
      </c>
      <c r="CR29" s="16" t="str">
        <f t="shared" si="29"/>
        <v/>
      </c>
      <c r="CS29" s="16" t="str">
        <f t="shared" si="30"/>
        <v/>
      </c>
      <c r="CT29" s="6" t="str">
        <f t="shared" si="31"/>
        <v/>
      </c>
      <c r="CU29" s="5" t="str">
        <f t="shared" si="32"/>
        <v/>
      </c>
      <c r="CV29" s="16" t="str">
        <f t="shared" si="33"/>
        <v/>
      </c>
      <c r="CW29" s="16" t="str">
        <f t="shared" si="34"/>
        <v/>
      </c>
      <c r="CX29" s="6" t="str">
        <f t="shared" si="35"/>
        <v/>
      </c>
      <c r="CY29" s="5" t="str">
        <f t="shared" si="36"/>
        <v/>
      </c>
      <c r="CZ29" s="16" t="str">
        <f t="shared" si="37"/>
        <v/>
      </c>
      <c r="DA29" s="16" t="str">
        <f t="shared" si="38"/>
        <v/>
      </c>
      <c r="DB29" s="6" t="str">
        <f>IF(BE29=$BM$6,AV29,"")</f>
        <v/>
      </c>
      <c r="DC29" s="5" t="str">
        <f t="shared" si="40"/>
        <v/>
      </c>
      <c r="DD29" s="16" t="str">
        <f t="shared" si="41"/>
        <v/>
      </c>
      <c r="DE29" s="16" t="str">
        <f t="shared" si="42"/>
        <v/>
      </c>
      <c r="DF29" s="6" t="str">
        <f>IF(BE29=$BM$6,AZ29,"")</f>
        <v/>
      </c>
      <c r="DG29" s="5" t="str">
        <f t="shared" si="44"/>
        <v/>
      </c>
      <c r="DH29" s="16" t="str">
        <f t="shared" si="45"/>
        <v/>
      </c>
      <c r="DI29" s="16" t="str">
        <f t="shared" si="46"/>
        <v/>
      </c>
      <c r="DJ29" s="6" t="str">
        <f t="shared" si="47"/>
        <v/>
      </c>
      <c r="DP29" s="5" t="str">
        <f t="shared" si="48"/>
        <v/>
      </c>
      <c r="DQ29" s="5" t="str">
        <f t="shared" si="49"/>
        <v/>
      </c>
      <c r="DR29" s="5" t="str">
        <f t="shared" si="50"/>
        <v/>
      </c>
      <c r="DS29" s="5" t="str">
        <f t="shared" si="51"/>
        <v/>
      </c>
      <c r="DT29" t="str">
        <f t="shared" si="52"/>
        <v/>
      </c>
      <c r="DW29" s="311" t="str">
        <f t="shared" si="53"/>
        <v/>
      </c>
      <c r="DX29" s="311" t="str">
        <f t="shared" si="54"/>
        <v/>
      </c>
      <c r="DY29" s="312" t="str">
        <f t="shared" si="55"/>
        <v/>
      </c>
      <c r="DZ29" s="312" t="str">
        <f t="shared" si="56"/>
        <v/>
      </c>
      <c r="EA29" s="312" t="str">
        <f t="shared" si="57"/>
        <v/>
      </c>
      <c r="EB29" s="312" t="str">
        <f t="shared" si="58"/>
        <v/>
      </c>
      <c r="EC29" t="str">
        <f t="shared" si="59"/>
        <v/>
      </c>
    </row>
    <row r="30" spans="1:133" ht="20.25" customHeight="1">
      <c r="A30" s="4">
        <v>24</v>
      </c>
      <c r="B30" s="157"/>
      <c r="C30" s="367"/>
      <c r="D30" s="357"/>
      <c r="E30" s="358"/>
      <c r="F30" s="358"/>
      <c r="G30" s="360"/>
      <c r="H30" s="158"/>
      <c r="I30" s="159"/>
      <c r="J30" s="159"/>
      <c r="K30" s="160"/>
      <c r="L30" s="158"/>
      <c r="M30" s="159"/>
      <c r="N30" s="159"/>
      <c r="O30" s="160"/>
      <c r="P30" s="158"/>
      <c r="Q30" s="159"/>
      <c r="R30" s="159"/>
      <c r="S30" s="160"/>
      <c r="T30" s="158"/>
      <c r="U30" s="159"/>
      <c r="V30" s="159"/>
      <c r="W30" s="161"/>
      <c r="X30" s="193"/>
      <c r="Y30" s="162"/>
      <c r="Z30" s="163"/>
      <c r="AA30" s="163"/>
      <c r="AB30" s="164"/>
      <c r="AC30" s="162"/>
      <c r="AD30" s="163"/>
      <c r="AE30" s="163"/>
      <c r="AF30" s="164"/>
      <c r="AG30" s="162"/>
      <c r="AH30" s="163"/>
      <c r="AI30" s="163"/>
      <c r="AJ30" s="164"/>
      <c r="AK30" s="162"/>
      <c r="AL30" s="163"/>
      <c r="AM30" s="163"/>
      <c r="AN30" s="164"/>
      <c r="AO30" s="166"/>
      <c r="AP30" s="167"/>
      <c r="AQ30" s="167"/>
      <c r="AR30" s="168"/>
      <c r="AS30" s="166"/>
      <c r="AT30" s="167"/>
      <c r="AU30" s="167"/>
      <c r="AV30" s="168"/>
      <c r="AW30" s="166"/>
      <c r="AX30" s="167"/>
      <c r="AY30" s="167"/>
      <c r="AZ30" s="168"/>
      <c r="BA30" s="166"/>
      <c r="BB30" s="167"/>
      <c r="BC30" s="167"/>
      <c r="BD30" s="170"/>
      <c r="BE30" s="193"/>
      <c r="BF30" s="287"/>
      <c r="BG30" s="159"/>
      <c r="BH30" s="159"/>
      <c r="BI30" s="267"/>
      <c r="BL30" t="str">
        <f t="shared" si="60"/>
        <v/>
      </c>
      <c r="BM30" t="str">
        <f t="shared" si="65"/>
        <v/>
      </c>
      <c r="BN30" s="14" t="str">
        <f t="shared" si="1"/>
        <v/>
      </c>
      <c r="BO30" s="18" t="str">
        <f t="shared" si="2"/>
        <v/>
      </c>
      <c r="BP30" s="18" t="str">
        <f t="shared" si="3"/>
        <v/>
      </c>
      <c r="BQ30" s="15" t="str">
        <f t="shared" si="4"/>
        <v/>
      </c>
      <c r="BR30" s="14" t="str">
        <f t="shared" si="5"/>
        <v/>
      </c>
      <c r="BS30" s="18" t="str">
        <f t="shared" si="6"/>
        <v/>
      </c>
      <c r="BT30" s="18" t="str">
        <f t="shared" si="7"/>
        <v/>
      </c>
      <c r="BU30" s="15" t="str">
        <f t="shared" si="8"/>
        <v/>
      </c>
      <c r="BV30" s="14" t="str">
        <f t="shared" si="10"/>
        <v/>
      </c>
      <c r="BW30" s="18" t="str">
        <f t="shared" si="11"/>
        <v/>
      </c>
      <c r="BX30" s="18" t="str">
        <f t="shared" si="12"/>
        <v/>
      </c>
      <c r="BY30" s="15" t="str">
        <f t="shared" si="13"/>
        <v/>
      </c>
      <c r="BZ30" s="14" t="str">
        <f t="shared" si="14"/>
        <v/>
      </c>
      <c r="CA30" s="18" t="str">
        <f t="shared" si="15"/>
        <v/>
      </c>
      <c r="CB30" s="18" t="str">
        <f t="shared" si="16"/>
        <v/>
      </c>
      <c r="CC30" s="15" t="str">
        <f t="shared" si="17"/>
        <v/>
      </c>
      <c r="CE30" s="14" t="str">
        <f t="shared" si="18"/>
        <v/>
      </c>
      <c r="CF30" s="18" t="str">
        <f t="shared" si="19"/>
        <v/>
      </c>
      <c r="CG30" s="18" t="str">
        <f t="shared" si="61"/>
        <v/>
      </c>
      <c r="CH30" s="15" t="str">
        <f t="shared" si="20"/>
        <v/>
      </c>
      <c r="CI30" s="14" t="str">
        <f t="shared" si="21"/>
        <v/>
      </c>
      <c r="CJ30" s="18" t="str">
        <f t="shared" si="64"/>
        <v/>
      </c>
      <c r="CK30" s="18" t="str">
        <f t="shared" si="22"/>
        <v/>
      </c>
      <c r="CL30" s="15" t="str">
        <f t="shared" si="23"/>
        <v/>
      </c>
      <c r="CM30" s="14" t="str">
        <f t="shared" si="24"/>
        <v/>
      </c>
      <c r="CN30" s="18" t="str">
        <f t="shared" si="25"/>
        <v/>
      </c>
      <c r="CO30" s="18" t="str">
        <f t="shared" si="26"/>
        <v/>
      </c>
      <c r="CP30" s="15" t="str">
        <f t="shared" si="27"/>
        <v/>
      </c>
      <c r="CQ30" s="14" t="str">
        <f t="shared" si="28"/>
        <v/>
      </c>
      <c r="CR30" s="18" t="str">
        <f t="shared" si="29"/>
        <v/>
      </c>
      <c r="CS30" s="18" t="str">
        <f t="shared" si="30"/>
        <v/>
      </c>
      <c r="CT30" s="15" t="str">
        <f t="shared" si="31"/>
        <v/>
      </c>
      <c r="CU30" s="14" t="str">
        <f t="shared" si="32"/>
        <v/>
      </c>
      <c r="CV30" s="18" t="str">
        <f t="shared" si="33"/>
        <v/>
      </c>
      <c r="CW30" s="18" t="str">
        <f t="shared" si="34"/>
        <v/>
      </c>
      <c r="CX30" s="15" t="str">
        <f t="shared" si="35"/>
        <v/>
      </c>
      <c r="CY30" s="14" t="str">
        <f t="shared" si="36"/>
        <v/>
      </c>
      <c r="CZ30" s="18" t="str">
        <f t="shared" si="37"/>
        <v/>
      </c>
      <c r="DA30" s="18" t="str">
        <f t="shared" si="38"/>
        <v/>
      </c>
      <c r="DB30" s="15" t="str">
        <f t="shared" si="39"/>
        <v/>
      </c>
      <c r="DC30" s="14" t="str">
        <f>IF(BE30=$BM$6,AW30,"")</f>
        <v/>
      </c>
      <c r="DD30" s="18" t="str">
        <f t="shared" si="41"/>
        <v/>
      </c>
      <c r="DE30" s="18" t="str">
        <f t="shared" si="42"/>
        <v/>
      </c>
      <c r="DF30" s="15" t="str">
        <f t="shared" si="43"/>
        <v/>
      </c>
      <c r="DG30" s="14" t="str">
        <f t="shared" si="44"/>
        <v/>
      </c>
      <c r="DH30" s="18" t="str">
        <f t="shared" si="45"/>
        <v/>
      </c>
      <c r="DI30" s="18" t="str">
        <f t="shared" si="46"/>
        <v/>
      </c>
      <c r="DJ30" s="15" t="str">
        <f t="shared" si="47"/>
        <v/>
      </c>
      <c r="DP30" s="5" t="str">
        <f t="shared" si="48"/>
        <v/>
      </c>
      <c r="DQ30" s="5" t="str">
        <f t="shared" si="49"/>
        <v/>
      </c>
      <c r="DR30" s="5" t="str">
        <f t="shared" si="50"/>
        <v/>
      </c>
      <c r="DS30" s="5" t="str">
        <f t="shared" si="51"/>
        <v/>
      </c>
      <c r="DT30" t="str">
        <f t="shared" si="52"/>
        <v/>
      </c>
      <c r="DW30" s="311" t="str">
        <f t="shared" si="53"/>
        <v/>
      </c>
      <c r="DX30" s="311" t="str">
        <f t="shared" si="54"/>
        <v/>
      </c>
      <c r="DY30" s="312" t="str">
        <f t="shared" si="55"/>
        <v/>
      </c>
      <c r="DZ30" s="312" t="str">
        <f t="shared" si="56"/>
        <v/>
      </c>
      <c r="EA30" s="312" t="str">
        <f t="shared" si="57"/>
        <v/>
      </c>
      <c r="EB30" s="312" t="str">
        <f t="shared" si="58"/>
        <v/>
      </c>
      <c r="EC30" t="str">
        <f t="shared" si="59"/>
        <v/>
      </c>
    </row>
    <row r="31" spans="1:133" ht="20.25" customHeight="1" thickBot="1">
      <c r="A31" s="4">
        <v>25</v>
      </c>
      <c r="B31" s="157"/>
      <c r="C31" s="369"/>
      <c r="D31" s="361"/>
      <c r="E31" s="362"/>
      <c r="F31" s="362"/>
      <c r="G31" s="363"/>
      <c r="H31" s="171"/>
      <c r="I31" s="172"/>
      <c r="J31" s="172"/>
      <c r="K31" s="173"/>
      <c r="L31" s="171"/>
      <c r="M31" s="172"/>
      <c r="N31" s="172"/>
      <c r="O31" s="173"/>
      <c r="P31" s="171"/>
      <c r="Q31" s="172"/>
      <c r="R31" s="172"/>
      <c r="S31" s="173"/>
      <c r="T31" s="171"/>
      <c r="U31" s="172"/>
      <c r="V31" s="172"/>
      <c r="W31" s="174"/>
      <c r="X31" s="194"/>
      <c r="Y31" s="175"/>
      <c r="Z31" s="176"/>
      <c r="AA31" s="176"/>
      <c r="AB31" s="177"/>
      <c r="AC31" s="175"/>
      <c r="AD31" s="176"/>
      <c r="AE31" s="176"/>
      <c r="AF31" s="177"/>
      <c r="AG31" s="175"/>
      <c r="AH31" s="176"/>
      <c r="AI31" s="176"/>
      <c r="AJ31" s="177"/>
      <c r="AK31" s="175"/>
      <c r="AL31" s="176"/>
      <c r="AM31" s="176"/>
      <c r="AN31" s="177"/>
      <c r="AO31" s="178"/>
      <c r="AP31" s="179"/>
      <c r="AQ31" s="179"/>
      <c r="AR31" s="180"/>
      <c r="AS31" s="178"/>
      <c r="AT31" s="179"/>
      <c r="AU31" s="179"/>
      <c r="AV31" s="180"/>
      <c r="AW31" s="178"/>
      <c r="AX31" s="179"/>
      <c r="AY31" s="179"/>
      <c r="AZ31" s="180"/>
      <c r="BA31" s="178"/>
      <c r="BB31" s="179"/>
      <c r="BC31" s="179"/>
      <c r="BD31" s="181"/>
      <c r="BE31" s="194"/>
      <c r="BF31" s="288"/>
      <c r="BG31" s="172"/>
      <c r="BH31" s="172"/>
      <c r="BI31" s="268"/>
      <c r="BK31" t="s">
        <v>77</v>
      </c>
      <c r="BL31" t="str">
        <f t="shared" si="60"/>
        <v/>
      </c>
      <c r="BM31" t="str">
        <f>IF(AND(BE31=$BM$6,SUM(BF31:BI31)&gt;=1),1,"")</f>
        <v/>
      </c>
      <c r="BN31" s="5" t="str">
        <f t="shared" si="1"/>
        <v/>
      </c>
      <c r="BO31" s="16" t="str">
        <f t="shared" si="2"/>
        <v/>
      </c>
      <c r="BP31" s="16" t="str">
        <f t="shared" si="3"/>
        <v/>
      </c>
      <c r="BQ31" s="6" t="str">
        <f t="shared" si="4"/>
        <v/>
      </c>
      <c r="BR31" s="5" t="str">
        <f t="shared" si="5"/>
        <v/>
      </c>
      <c r="BS31" s="16" t="str">
        <f t="shared" si="6"/>
        <v/>
      </c>
      <c r="BT31" s="16" t="str">
        <f t="shared" si="7"/>
        <v/>
      </c>
      <c r="BU31" s="6" t="str">
        <f t="shared" si="8"/>
        <v/>
      </c>
      <c r="BV31" s="5" t="str">
        <f t="shared" si="10"/>
        <v/>
      </c>
      <c r="BW31" s="16" t="str">
        <f t="shared" si="11"/>
        <v/>
      </c>
      <c r="BX31" s="16" t="str">
        <f t="shared" si="12"/>
        <v/>
      </c>
      <c r="BY31" s="6" t="str">
        <f t="shared" si="13"/>
        <v/>
      </c>
      <c r="BZ31" s="5" t="str">
        <f t="shared" si="14"/>
        <v/>
      </c>
      <c r="CA31" s="16" t="str">
        <f t="shared" si="15"/>
        <v/>
      </c>
      <c r="CB31" s="16" t="str">
        <f t="shared" si="16"/>
        <v/>
      </c>
      <c r="CC31" s="6" t="str">
        <f t="shared" si="17"/>
        <v/>
      </c>
      <c r="CD31" s="16"/>
      <c r="CE31" s="5" t="str">
        <f t="shared" si="18"/>
        <v/>
      </c>
      <c r="CF31" s="16" t="str">
        <f t="shared" si="19"/>
        <v/>
      </c>
      <c r="CG31" s="16" t="str">
        <f t="shared" si="61"/>
        <v/>
      </c>
      <c r="CH31" s="6" t="str">
        <f t="shared" si="20"/>
        <v/>
      </c>
      <c r="CI31" s="5" t="str">
        <f t="shared" si="21"/>
        <v/>
      </c>
      <c r="CJ31" s="16" t="str">
        <f t="shared" si="64"/>
        <v/>
      </c>
      <c r="CK31" s="16" t="str">
        <f t="shared" si="22"/>
        <v/>
      </c>
      <c r="CL31" s="6" t="str">
        <f t="shared" si="23"/>
        <v/>
      </c>
      <c r="CM31" s="5" t="str">
        <f t="shared" si="24"/>
        <v/>
      </c>
      <c r="CN31" s="16" t="str">
        <f t="shared" si="25"/>
        <v/>
      </c>
      <c r="CO31" s="16" t="str">
        <f t="shared" si="26"/>
        <v/>
      </c>
      <c r="CP31" s="6" t="str">
        <f t="shared" si="27"/>
        <v/>
      </c>
      <c r="CQ31" s="5" t="str">
        <f t="shared" si="28"/>
        <v/>
      </c>
      <c r="CR31" s="16" t="str">
        <f t="shared" si="29"/>
        <v/>
      </c>
      <c r="CS31" s="16" t="str">
        <f t="shared" si="30"/>
        <v/>
      </c>
      <c r="CT31" s="6" t="str">
        <f t="shared" si="31"/>
        <v/>
      </c>
      <c r="CU31" s="5" t="str">
        <f t="shared" si="32"/>
        <v/>
      </c>
      <c r="CV31" s="16" t="str">
        <f t="shared" si="33"/>
        <v/>
      </c>
      <c r="CW31" s="16" t="str">
        <f t="shared" si="34"/>
        <v/>
      </c>
      <c r="CX31" s="6" t="str">
        <f t="shared" si="35"/>
        <v/>
      </c>
      <c r="CY31" s="5" t="str">
        <f t="shared" si="36"/>
        <v/>
      </c>
      <c r="CZ31" s="16" t="str">
        <f t="shared" si="37"/>
        <v/>
      </c>
      <c r="DA31" s="16" t="str">
        <f t="shared" si="38"/>
        <v/>
      </c>
      <c r="DB31" s="6" t="str">
        <f t="shared" si="39"/>
        <v/>
      </c>
      <c r="DC31" s="5" t="str">
        <f t="shared" si="40"/>
        <v/>
      </c>
      <c r="DD31" s="16" t="str">
        <f>IF(BE31=$BM$6,AX31,"")</f>
        <v/>
      </c>
      <c r="DE31" s="16" t="str">
        <f t="shared" si="42"/>
        <v/>
      </c>
      <c r="DF31" s="6" t="str">
        <f t="shared" si="43"/>
        <v/>
      </c>
      <c r="DG31" s="5" t="str">
        <f>IF(BE31=$BM$6,BA31,"")</f>
        <v/>
      </c>
      <c r="DH31" s="16" t="str">
        <f>IF(BE31=$BM$6,BB31,"")</f>
        <v/>
      </c>
      <c r="DI31" s="16" t="str">
        <f>IF(BE31=$BM$6,BC31,"")</f>
        <v/>
      </c>
      <c r="DJ31" s="6" t="str">
        <f>IF(BE31=$BM$6,BD31,"")</f>
        <v/>
      </c>
      <c r="DP31" s="5" t="str">
        <f t="shared" si="48"/>
        <v/>
      </c>
      <c r="DQ31" s="5" t="str">
        <f t="shared" si="49"/>
        <v/>
      </c>
      <c r="DR31" s="5" t="str">
        <f t="shared" si="50"/>
        <v/>
      </c>
      <c r="DS31" s="5" t="str">
        <f t="shared" si="51"/>
        <v/>
      </c>
      <c r="DT31" t="str">
        <f t="shared" si="52"/>
        <v/>
      </c>
      <c r="DW31" s="311" t="str">
        <f t="shared" si="53"/>
        <v/>
      </c>
      <c r="DX31" s="311" t="str">
        <f t="shared" si="54"/>
        <v/>
      </c>
      <c r="DY31" s="312" t="str">
        <f t="shared" si="55"/>
        <v/>
      </c>
      <c r="DZ31" s="312" t="str">
        <f t="shared" si="56"/>
        <v/>
      </c>
      <c r="EA31" s="312" t="str">
        <f t="shared" si="57"/>
        <v/>
      </c>
      <c r="EB31" s="312" t="str">
        <f t="shared" si="58"/>
        <v/>
      </c>
      <c r="EC31" t="str">
        <f t="shared" si="59"/>
        <v/>
      </c>
    </row>
    <row r="32" spans="1:133" ht="15" hidden="1" customHeight="1" thickTop="1">
      <c r="C32" s="3"/>
      <c r="D32" s="2">
        <f>SUM(D7:D31,-DY32)</f>
        <v>0</v>
      </c>
      <c r="E32" s="3"/>
      <c r="F32" s="3"/>
      <c r="G32" s="3"/>
      <c r="H32" s="3">
        <f>SUM(H7:H31,-BN32)</f>
        <v>1</v>
      </c>
      <c r="I32" s="3"/>
      <c r="J32" s="3"/>
      <c r="K32" s="3"/>
      <c r="L32" s="3">
        <f>SUM(L7:L31,-BR32)</f>
        <v>1</v>
      </c>
      <c r="M32" s="3"/>
      <c r="N32" s="3"/>
      <c r="O32" s="3"/>
      <c r="P32" s="3">
        <f t="shared" ref="P32" si="66">SUM(P7:P31,-BV32)</f>
        <v>1</v>
      </c>
      <c r="Q32" s="3"/>
      <c r="R32" s="3"/>
      <c r="S32" s="3"/>
      <c r="T32" s="3">
        <f t="shared" ref="T32" si="67">SUM(T7:T31,-BZ32)</f>
        <v>1</v>
      </c>
      <c r="U32" s="3"/>
      <c r="V32" s="3"/>
      <c r="W32" s="3"/>
      <c r="X32" s="3"/>
      <c r="Y32" s="3">
        <f>SUM(Y7:Y31,-CE32)</f>
        <v>2</v>
      </c>
      <c r="Z32" s="3"/>
      <c r="AA32" s="3"/>
      <c r="AB32" s="3"/>
      <c r="AC32" s="3">
        <f>SUM(AC7:AC31,-CI32)</f>
        <v>2</v>
      </c>
      <c r="AD32" s="3"/>
      <c r="AE32" s="3"/>
      <c r="AF32" s="3"/>
      <c r="AG32" s="3">
        <f>SUM(AG7:AG31,-CM32)</f>
        <v>2</v>
      </c>
      <c r="AH32" s="3"/>
      <c r="AI32" s="3"/>
      <c r="AJ32" s="3"/>
      <c r="AK32" s="3">
        <f>SUM(AK7:AK31,-CQ32)</f>
        <v>2</v>
      </c>
      <c r="AL32" s="3"/>
      <c r="AM32" s="3"/>
      <c r="AN32" s="3"/>
      <c r="AO32" s="3">
        <f>SUM(AO7:AO31,-CU32)</f>
        <v>2</v>
      </c>
      <c r="AP32" s="3"/>
      <c r="AQ32" s="3"/>
      <c r="AR32" s="3"/>
      <c r="AS32" s="3">
        <f t="shared" ref="AS32" si="68">SUM(AS7:AS31,-CY32)</f>
        <v>2</v>
      </c>
      <c r="AT32" s="3"/>
      <c r="AU32" s="3"/>
      <c r="AV32" s="3"/>
      <c r="AW32" s="3">
        <f t="shared" ref="AW32" si="69">SUM(AW7:AW31,-DC32)</f>
        <v>2</v>
      </c>
      <c r="AX32" s="3"/>
      <c r="AY32" s="3"/>
      <c r="AZ32" s="3"/>
      <c r="BA32" s="3">
        <f>SUM(BA7:BA31,-DG32)</f>
        <v>2</v>
      </c>
      <c r="BB32" s="3"/>
      <c r="BC32" s="3"/>
      <c r="BD32" s="3"/>
      <c r="BE32" s="3"/>
      <c r="BF32" s="2">
        <f>SUM(BF7:BF31,-DP32)</f>
        <v>3</v>
      </c>
      <c r="BG32" s="3"/>
      <c r="BH32" s="3"/>
      <c r="BI32" s="3"/>
      <c r="BJ32" s="4">
        <f>SUM(H32:BD32)</f>
        <v>20</v>
      </c>
      <c r="BK32" s="197">
        <f>BJ32*CJ4</f>
        <v>300000</v>
      </c>
      <c r="BL32" s="2">
        <f>SUM(BL7:BL31)</f>
        <v>8</v>
      </c>
      <c r="BM32" s="2">
        <f>SUM(BM7:BM31)</f>
        <v>2</v>
      </c>
      <c r="BN32" s="17">
        <f>SUM(BN7:BN31)</f>
        <v>1</v>
      </c>
      <c r="BO32" s="17"/>
      <c r="BP32" s="17"/>
      <c r="BQ32" s="17"/>
      <c r="BR32" s="17">
        <f>SUM(BR7:BR31)</f>
        <v>1</v>
      </c>
      <c r="BS32" s="17"/>
      <c r="BT32" s="17"/>
      <c r="BU32" s="17"/>
      <c r="BV32" s="17">
        <f>SUM(BV7:BV31)</f>
        <v>2</v>
      </c>
      <c r="BW32" s="17"/>
      <c r="BX32" s="17"/>
      <c r="BY32" s="17"/>
      <c r="BZ32" s="17">
        <f>SUM(BZ7:BZ31)</f>
        <v>2</v>
      </c>
      <c r="CA32" s="17"/>
      <c r="CB32" s="17"/>
      <c r="CC32" s="17"/>
      <c r="CD32" s="17"/>
      <c r="CE32" s="17">
        <f>SUM(CE7:CE31)</f>
        <v>1</v>
      </c>
      <c r="CF32" s="17"/>
      <c r="CG32" s="17"/>
      <c r="CH32" s="17"/>
      <c r="CI32" s="17">
        <f>SUM(CI7:CI31)</f>
        <v>1</v>
      </c>
      <c r="CJ32" s="17"/>
      <c r="CK32" s="17"/>
      <c r="CL32" s="17"/>
      <c r="CM32" s="17">
        <f>SUM(CM7:CM31)</f>
        <v>1</v>
      </c>
      <c r="CN32" s="17"/>
      <c r="CO32" s="17"/>
      <c r="CP32" s="17"/>
      <c r="CQ32" s="17">
        <f>SUM(CQ7:CQ31)</f>
        <v>1</v>
      </c>
      <c r="CR32" s="17"/>
      <c r="CS32" s="17"/>
      <c r="CT32" s="17"/>
      <c r="CU32" s="17">
        <f>SUM(CU7:CU31)</f>
        <v>1</v>
      </c>
      <c r="CV32" s="17"/>
      <c r="CW32" s="17"/>
      <c r="CX32" s="17"/>
      <c r="CY32" s="17">
        <f>SUM(CY7:CY31)</f>
        <v>1</v>
      </c>
      <c r="CZ32" s="17"/>
      <c r="DA32" s="17"/>
      <c r="DB32" s="17"/>
      <c r="DC32" s="17">
        <f>SUM(DC7:DC31)</f>
        <v>1</v>
      </c>
      <c r="DD32" s="17"/>
      <c r="DE32" s="17"/>
      <c r="DF32" s="17"/>
      <c r="DG32" s="131">
        <f>SUM(DG7:DG31)</f>
        <v>1</v>
      </c>
      <c r="DH32" s="17"/>
      <c r="DI32" s="17"/>
      <c r="DJ32" s="17"/>
      <c r="DK32" s="2">
        <f>SUM(BN32:DJ32)</f>
        <v>14</v>
      </c>
      <c r="DL32" t="s">
        <v>24</v>
      </c>
      <c r="DM32" s="20">
        <f>DK32*CF5</f>
        <v>70000</v>
      </c>
      <c r="DP32" s="131">
        <f>SUM(DP7:DP31)</f>
        <v>1</v>
      </c>
      <c r="DQ32" s="17"/>
      <c r="DR32" s="17"/>
      <c r="DS32" s="17"/>
      <c r="DW32" s="2">
        <f>SUM(DW7:DW31)</f>
        <v>0</v>
      </c>
      <c r="DX32" s="2">
        <f>SUM(DX7:DX31)</f>
        <v>0</v>
      </c>
      <c r="DY32" s="131">
        <f>SUM(DY7:DY31)</f>
        <v>0</v>
      </c>
      <c r="DZ32" s="17"/>
      <c r="EA32" s="17"/>
      <c r="EB32" s="17"/>
    </row>
    <row r="33" spans="2:132" ht="12" hidden="1" customHeight="1">
      <c r="C33" s="3"/>
      <c r="D33" s="19"/>
      <c r="E33" s="198">
        <f>SUM(E7:E31,-DZ33)</f>
        <v>0</v>
      </c>
      <c r="F33" s="19"/>
      <c r="G33" s="19"/>
      <c r="H33" s="19"/>
      <c r="I33" s="19">
        <f>SUM(I7:I31,-BO33)</f>
        <v>5</v>
      </c>
      <c r="J33" s="19"/>
      <c r="K33" s="19"/>
      <c r="L33" s="19"/>
      <c r="M33" s="19">
        <f>SUM(M7:M31,-BS33)</f>
        <v>5</v>
      </c>
      <c r="N33" s="19"/>
      <c r="O33" s="19"/>
      <c r="P33" s="19"/>
      <c r="Q33" s="19">
        <f t="shared" ref="Q33" si="70">SUM(Q7:Q31,-BW33)</f>
        <v>5</v>
      </c>
      <c r="R33" s="19"/>
      <c r="S33" s="19"/>
      <c r="T33" s="19"/>
      <c r="U33" s="19">
        <f t="shared" ref="U33" si="71">SUM(U7:U31,-CA33)</f>
        <v>5</v>
      </c>
      <c r="V33" s="19"/>
      <c r="W33" s="19"/>
      <c r="X33" s="3"/>
      <c r="Y33" s="19"/>
      <c r="Z33" s="19">
        <f>SUM(Z7:Z31,-CF33)</f>
        <v>7</v>
      </c>
      <c r="AA33" s="19"/>
      <c r="AB33" s="19"/>
      <c r="AC33" s="19"/>
      <c r="AD33" s="19">
        <f>SUM(AD7:AD31,-CJ33)</f>
        <v>7</v>
      </c>
      <c r="AE33" s="19"/>
      <c r="AF33" s="19"/>
      <c r="AG33" s="19"/>
      <c r="AH33" s="19">
        <f t="shared" ref="AH33" si="72">SUM(AH7:AH31,-CN33)</f>
        <v>7</v>
      </c>
      <c r="AI33" s="19"/>
      <c r="AJ33" s="19"/>
      <c r="AK33" s="19"/>
      <c r="AL33" s="19">
        <f>SUM(AL7:AL31,-CR33)</f>
        <v>7</v>
      </c>
      <c r="AM33" s="19"/>
      <c r="AN33" s="19"/>
      <c r="AO33" s="19"/>
      <c r="AP33" s="19">
        <f>SUM(AP7:AP31,-CV33)</f>
        <v>7</v>
      </c>
      <c r="AQ33" s="19"/>
      <c r="AR33" s="19"/>
      <c r="AS33" s="19"/>
      <c r="AT33" s="19">
        <f t="shared" ref="AT33" si="73">SUM(AT7:AT31,-CZ33)</f>
        <v>7</v>
      </c>
      <c r="AU33" s="19"/>
      <c r="AV33" s="19"/>
      <c r="AW33" s="19"/>
      <c r="AX33" s="19">
        <f t="shared" ref="AX33" si="74">SUM(AX7:AX31,-DD33)</f>
        <v>7</v>
      </c>
      <c r="AY33" s="19"/>
      <c r="AZ33" s="19"/>
      <c r="BA33" s="19"/>
      <c r="BB33" s="19">
        <f>SUM(BB7:BB31,-DH33)</f>
        <v>7</v>
      </c>
      <c r="BC33" s="19"/>
      <c r="BD33" s="19"/>
      <c r="BE33" s="3"/>
      <c r="BF33" s="19"/>
      <c r="BG33" s="198">
        <f>SUM(BG7:BG31,-DQ33)</f>
        <v>7</v>
      </c>
      <c r="BH33" s="19"/>
      <c r="BI33" s="19"/>
      <c r="BJ33" s="4">
        <f>SUM(H33:BD33)</f>
        <v>76</v>
      </c>
      <c r="BK33" s="197">
        <f>BJ33*CJ5</f>
        <v>760000</v>
      </c>
      <c r="BO33" s="17">
        <f>SUM(BO7:BO31)</f>
        <v>1</v>
      </c>
      <c r="BS33" s="17">
        <f>SUM(BS7:BS31)</f>
        <v>1</v>
      </c>
      <c r="BW33" s="17">
        <f>SUM(BW7:BW31)</f>
        <v>1</v>
      </c>
      <c r="CA33" s="17">
        <f>SUM(CA7:CA31)</f>
        <v>1</v>
      </c>
      <c r="CF33" s="17">
        <f>SUM(CF7:CF31)</f>
        <v>1</v>
      </c>
      <c r="CJ33" s="17">
        <f>SUM(CJ7:CJ31)</f>
        <v>1</v>
      </c>
      <c r="CN33" s="17">
        <f>SUM(CN7:CN31)</f>
        <v>1</v>
      </c>
      <c r="CR33" s="17">
        <f>SUM(CR7:CR31)</f>
        <v>1</v>
      </c>
      <c r="CV33" s="17">
        <f>SUM(CV7:CV31)</f>
        <v>1</v>
      </c>
      <c r="CZ33" s="17">
        <f>SUM(CZ7:CZ31)</f>
        <v>1</v>
      </c>
      <c r="DD33" s="17">
        <f>SUM(DD7:DD31)</f>
        <v>1</v>
      </c>
      <c r="DH33" s="131">
        <f>SUM(DH7:DH31)</f>
        <v>1</v>
      </c>
      <c r="DK33" s="2">
        <f>SUM(BN33:DJ33)</f>
        <v>12</v>
      </c>
      <c r="DL33" t="s">
        <v>1</v>
      </c>
      <c r="DM33" s="20">
        <f>DK33*CF5</f>
        <v>60000</v>
      </c>
      <c r="DQ33" s="131">
        <f>SUM(DQ7:DQ31)</f>
        <v>1</v>
      </c>
      <c r="DZ33" s="131">
        <f>SUM(DZ7:DZ31)</f>
        <v>0</v>
      </c>
    </row>
    <row r="34" spans="2:132" ht="12" hidden="1" customHeight="1">
      <c r="C34" s="3"/>
      <c r="D34" s="19"/>
      <c r="E34" s="19"/>
      <c r="F34" s="130">
        <f>SUM(F7:F31,-EA34)</f>
        <v>0</v>
      </c>
      <c r="G34" s="19"/>
      <c r="H34" s="19"/>
      <c r="I34" s="19"/>
      <c r="J34" s="19">
        <f>SUM(J7:J31,-BP34)</f>
        <v>3</v>
      </c>
      <c r="K34" s="19"/>
      <c r="L34" s="19"/>
      <c r="M34" s="19"/>
      <c r="N34" s="19">
        <f>SUM(N7:N31,-BT34)</f>
        <v>3</v>
      </c>
      <c r="O34" s="19"/>
      <c r="P34" s="19"/>
      <c r="Q34" s="19"/>
      <c r="R34" s="19">
        <f t="shared" ref="R34" si="75">SUM(R7:R31,-BX34)</f>
        <v>2</v>
      </c>
      <c r="S34" s="19"/>
      <c r="T34" s="19"/>
      <c r="U34" s="19"/>
      <c r="V34" s="19">
        <f t="shared" ref="V34" si="76">SUM(V7:V31,-CB34)</f>
        <v>2</v>
      </c>
      <c r="W34" s="19"/>
      <c r="X34" s="3"/>
      <c r="Y34" s="19"/>
      <c r="Z34" s="19"/>
      <c r="AA34" s="19">
        <f>SUM(AA7:AA31,-CG34)</f>
        <v>2</v>
      </c>
      <c r="AB34" s="19"/>
      <c r="AC34" s="19"/>
      <c r="AD34" s="19"/>
      <c r="AE34" s="19">
        <f>SUM(AE7:AE31,-CK34)</f>
        <v>2</v>
      </c>
      <c r="AF34" s="19"/>
      <c r="AG34" s="19"/>
      <c r="AH34" s="19"/>
      <c r="AI34" s="19">
        <f t="shared" ref="AI34" si="77">SUM(AI7:AI31,-CO34)</f>
        <v>2</v>
      </c>
      <c r="AJ34" s="19"/>
      <c r="AK34" s="19"/>
      <c r="AL34" s="19"/>
      <c r="AM34" s="19">
        <f>SUM(AM7:AM31,-CS34)</f>
        <v>2</v>
      </c>
      <c r="AN34" s="19"/>
      <c r="AO34" s="19"/>
      <c r="AP34" s="19"/>
      <c r="AQ34" s="19">
        <f>SUM(AQ7:AQ31,-CW34)</f>
        <v>2</v>
      </c>
      <c r="AR34" s="19"/>
      <c r="AS34" s="19"/>
      <c r="AT34" s="19"/>
      <c r="AU34" s="19">
        <f t="shared" ref="AU34" si="78">SUM(AU7:AU31,-DA34)</f>
        <v>2</v>
      </c>
      <c r="AV34" s="19"/>
      <c r="AW34" s="19"/>
      <c r="AX34" s="19"/>
      <c r="AY34" s="19">
        <f t="shared" ref="AY34" si="79">SUM(AY7:AY31,-DE34)</f>
        <v>2</v>
      </c>
      <c r="AZ34" s="19"/>
      <c r="BA34" s="19"/>
      <c r="BB34" s="19"/>
      <c r="BC34" s="19">
        <f>SUM(BC7:BC31,-DI34)</f>
        <v>2</v>
      </c>
      <c r="BD34" s="19"/>
      <c r="BE34" s="3"/>
      <c r="BF34" s="19"/>
      <c r="BG34" s="19"/>
      <c r="BH34" s="130">
        <f>SUM(BH7:BH31,-DR34)</f>
        <v>2</v>
      </c>
      <c r="BI34" s="19"/>
      <c r="BJ34" s="4">
        <f>SUM(H34:BD34)</f>
        <v>26</v>
      </c>
      <c r="BK34" s="197">
        <f>BJ34*CJ4</f>
        <v>390000</v>
      </c>
      <c r="BP34">
        <f>SUM(BP7:BP31)</f>
        <v>0</v>
      </c>
      <c r="BT34">
        <f>SUM(BT7:BT31)</f>
        <v>0</v>
      </c>
      <c r="BX34">
        <f>SUM(BX7:BX31)</f>
        <v>0</v>
      </c>
      <c r="CB34">
        <f>SUM(CB7:CB31)</f>
        <v>0</v>
      </c>
      <c r="CG34">
        <f>SUM(CG7:CG31)</f>
        <v>0</v>
      </c>
      <c r="CK34">
        <f>SUM(CK7:CK31)</f>
        <v>0</v>
      </c>
      <c r="CO34">
        <f>SUM(CO7:CO31)</f>
        <v>0</v>
      </c>
      <c r="CS34">
        <f>SUM(CS7:CS31)</f>
        <v>0</v>
      </c>
      <c r="CW34">
        <f>SUM(CW7:CW31)</f>
        <v>0</v>
      </c>
      <c r="DA34">
        <f>SUM(DA7:DA31)</f>
        <v>0</v>
      </c>
      <c r="DE34">
        <f>SUM(DE7:DE31)</f>
        <v>0</v>
      </c>
      <c r="DI34" s="2">
        <f>SUM(DI7:DI31)</f>
        <v>0</v>
      </c>
      <c r="DK34" s="2">
        <f>SUM(BN34:DJ34)</f>
        <v>0</v>
      </c>
      <c r="DL34" t="s">
        <v>25</v>
      </c>
      <c r="DM34" s="20">
        <f>DK34*CF5</f>
        <v>0</v>
      </c>
      <c r="DR34" s="2">
        <f>SUM(DR7:DR31)</f>
        <v>0</v>
      </c>
      <c r="EA34" s="2">
        <f>SUM(EA7:EA31)</f>
        <v>0</v>
      </c>
    </row>
    <row r="35" spans="2:132" ht="12" hidden="1" customHeight="1">
      <c r="C35" s="3"/>
      <c r="D35" s="19"/>
      <c r="E35" s="19"/>
      <c r="F35" s="19"/>
      <c r="G35" s="130">
        <f>SUM(G7:G31,-EB35)</f>
        <v>0</v>
      </c>
      <c r="H35" s="19"/>
      <c r="I35" s="19"/>
      <c r="J35" s="19"/>
      <c r="K35" s="19">
        <f>SUM(K7:K31,-BQ35)</f>
        <v>3</v>
      </c>
      <c r="L35" s="19"/>
      <c r="M35" s="19"/>
      <c r="N35" s="19"/>
      <c r="O35" s="19">
        <f>SUM(O7:O31,-BU35)</f>
        <v>3</v>
      </c>
      <c r="P35" s="19"/>
      <c r="Q35" s="19"/>
      <c r="R35" s="19"/>
      <c r="S35" s="19">
        <f t="shared" ref="S35" si="80">SUM(S7:S31,-BY35)</f>
        <v>4</v>
      </c>
      <c r="T35" s="19"/>
      <c r="U35" s="19"/>
      <c r="V35" s="19"/>
      <c r="W35" s="19">
        <f t="shared" ref="W35" si="81">SUM(W7:W31,-CC35)</f>
        <v>4</v>
      </c>
      <c r="X35" s="19"/>
      <c r="Y35" s="19"/>
      <c r="Z35" s="19"/>
      <c r="AA35" s="19"/>
      <c r="AB35" s="19">
        <f>SUM(AB7:AB31,-CH35)</f>
        <v>3</v>
      </c>
      <c r="AC35" s="19"/>
      <c r="AD35" s="19"/>
      <c r="AE35" s="19"/>
      <c r="AF35" s="19">
        <f>SUM(AF7:AF31,-CL35)</f>
        <v>3</v>
      </c>
      <c r="AG35" s="19"/>
      <c r="AH35" s="19"/>
      <c r="AI35" s="19"/>
      <c r="AJ35" s="19">
        <f t="shared" ref="AJ35" si="82">SUM(AJ7:AJ31,-CP35)</f>
        <v>3</v>
      </c>
      <c r="AK35" s="19"/>
      <c r="AL35" s="19"/>
      <c r="AM35" s="19"/>
      <c r="AN35" s="19">
        <f>SUM(AN7:AN31,-CT35)</f>
        <v>3</v>
      </c>
      <c r="AO35" s="19"/>
      <c r="AP35" s="19"/>
      <c r="AQ35" s="19"/>
      <c r="AR35" s="19">
        <f>SUM(AR7:AR31,-CX35)</f>
        <v>3</v>
      </c>
      <c r="AS35" s="19"/>
      <c r="AT35" s="19"/>
      <c r="AU35" s="19"/>
      <c r="AV35" s="19">
        <f t="shared" ref="AV35" si="83">SUM(AV7:AV31,-DB35)</f>
        <v>3</v>
      </c>
      <c r="AW35" s="19"/>
      <c r="AX35" s="19"/>
      <c r="AY35" s="19"/>
      <c r="AZ35" s="19">
        <f t="shared" ref="AZ35" si="84">SUM(AZ7:AZ31,-DF35)</f>
        <v>3</v>
      </c>
      <c r="BA35" s="19"/>
      <c r="BB35" s="19"/>
      <c r="BC35" s="19"/>
      <c r="BD35" s="19">
        <f>SUM(BD7:BD31,-DJ35)</f>
        <v>3</v>
      </c>
      <c r="BE35" s="3"/>
      <c r="BF35" s="19"/>
      <c r="BG35" s="19"/>
      <c r="BH35" s="19"/>
      <c r="BI35" s="130">
        <f>SUM(BI7:BI31,-DS35)</f>
        <v>3</v>
      </c>
      <c r="BJ35" s="4">
        <f>SUM(H35:BD35)</f>
        <v>38</v>
      </c>
      <c r="BK35" s="197">
        <f>BJ35*CJ5</f>
        <v>380000</v>
      </c>
      <c r="BQ35">
        <f>SUM(BQ7:BQ31)</f>
        <v>0</v>
      </c>
      <c r="BU35">
        <f>SUM(BU7:BU31)</f>
        <v>0</v>
      </c>
      <c r="BY35">
        <f>SUM(BY7:BY31)</f>
        <v>0</v>
      </c>
      <c r="CC35">
        <f>SUM(CC7:CC31)</f>
        <v>0</v>
      </c>
      <c r="CH35">
        <f>SUM(CH7:CH31)</f>
        <v>1</v>
      </c>
      <c r="CL35">
        <f>SUM(CL7:CL31)</f>
        <v>1</v>
      </c>
      <c r="CP35">
        <f>SUM(CP7:CP31)</f>
        <v>1</v>
      </c>
      <c r="CT35">
        <f>SUM(CT7:CT31)</f>
        <v>1</v>
      </c>
      <c r="CX35">
        <f>SUM(CX7:CX31)</f>
        <v>1</v>
      </c>
      <c r="DB35">
        <f>SUM(DB7:DB31)</f>
        <v>1</v>
      </c>
      <c r="DF35">
        <f>SUM(DF7:DF31)</f>
        <v>1</v>
      </c>
      <c r="DJ35" s="2">
        <f>SUM(DJ7:DJ31)</f>
        <v>1</v>
      </c>
      <c r="DK35" s="2">
        <f>SUM(BN35:DJ35)</f>
        <v>8</v>
      </c>
      <c r="DL35" t="s">
        <v>22</v>
      </c>
      <c r="DM35" s="20">
        <f>DK35*CF5</f>
        <v>40000</v>
      </c>
      <c r="DS35" s="2">
        <f>SUM(DS7:DS31)</f>
        <v>1</v>
      </c>
      <c r="EB35" s="2">
        <f>SUM(EB7:EB31)</f>
        <v>0</v>
      </c>
    </row>
    <row r="36" spans="2:132" ht="12" hidden="1" customHeight="1">
      <c r="X36">
        <f>SUM(H7:W31)</f>
        <v>58</v>
      </c>
      <c r="BE36">
        <f>SUM(Y7:BD31)</f>
        <v>136</v>
      </c>
      <c r="BJ36" s="4">
        <f>SUM(BJ32:BJ35)</f>
        <v>160</v>
      </c>
      <c r="BK36" s="198">
        <f>SUM(BK32:BK35)</f>
        <v>1830000</v>
      </c>
      <c r="DK36" s="2">
        <f>SUM(DK32:DK35)</f>
        <v>34</v>
      </c>
      <c r="DL36" t="s">
        <v>27</v>
      </c>
      <c r="DM36" s="20">
        <f>DK36*CF5</f>
        <v>170000</v>
      </c>
    </row>
    <row r="37" spans="2:132" ht="12" hidden="1" customHeight="1"/>
    <row r="38" spans="2:132" ht="12" hidden="1" customHeight="1"/>
    <row r="39" spans="2:132" ht="12" hidden="1" customHeight="1">
      <c r="BJ39" s="4">
        <f>SUM(P32:BD32)</f>
        <v>18</v>
      </c>
      <c r="BK39" s="197">
        <f>BJ39*CJ4</f>
        <v>270000</v>
      </c>
      <c r="DK39" s="2">
        <f>SUM(BV32:DJ32)</f>
        <v>12</v>
      </c>
      <c r="DL39" t="s">
        <v>24</v>
      </c>
      <c r="DM39" s="20">
        <f>DK39*CF5</f>
        <v>60000</v>
      </c>
    </row>
    <row r="40" spans="2:132" ht="12" hidden="1" customHeight="1">
      <c r="I40" t="s">
        <v>108</v>
      </c>
      <c r="T40" t="s">
        <v>107</v>
      </c>
      <c r="Y40" t="s">
        <v>110</v>
      </c>
      <c r="AH40" t="s">
        <v>145</v>
      </c>
      <c r="BJ40" s="4">
        <f>SUM(P33:BD33)</f>
        <v>66</v>
      </c>
      <c r="BK40" s="197">
        <f>BJ40*CJ5</f>
        <v>660000</v>
      </c>
      <c r="DK40" s="2">
        <f>SUM(BV33:DJ33)</f>
        <v>10</v>
      </c>
      <c r="DL40" t="s">
        <v>1</v>
      </c>
      <c r="DM40" s="20">
        <f>DK40*CF5</f>
        <v>50000</v>
      </c>
    </row>
    <row r="41" spans="2:132" ht="12.75" hidden="1" customHeight="1" thickBot="1">
      <c r="B41" t="s">
        <v>71</v>
      </c>
      <c r="I41" t="s">
        <v>20</v>
      </c>
      <c r="T41" s="234" t="s">
        <v>83</v>
      </c>
      <c r="U41" s="234"/>
      <c r="V41" s="234"/>
      <c r="W41" s="234"/>
      <c r="Y41" t="s">
        <v>20</v>
      </c>
      <c r="AF41" t="s">
        <v>137</v>
      </c>
      <c r="BJ41" s="4">
        <f>SUM(P34:BD34)</f>
        <v>20</v>
      </c>
      <c r="BK41" s="197">
        <f>BJ41*CJ4</f>
        <v>300000</v>
      </c>
      <c r="DK41" s="2">
        <f>SUM(BV34:DJ34)</f>
        <v>0</v>
      </c>
      <c r="DL41" t="s">
        <v>25</v>
      </c>
      <c r="DM41" s="20">
        <f>DK41*CF5</f>
        <v>0</v>
      </c>
    </row>
    <row r="42" spans="2:132" ht="12" hidden="1" customHeight="1">
      <c r="I42" s="75"/>
      <c r="J42" s="76"/>
      <c r="K42" s="77"/>
      <c r="L42" s="78" t="s">
        <v>34</v>
      </c>
      <c r="M42" s="79" t="s">
        <v>35</v>
      </c>
      <c r="N42" s="79"/>
      <c r="T42" s="235"/>
      <c r="U42" s="236"/>
      <c r="V42" s="237"/>
      <c r="W42" s="256" t="s">
        <v>85</v>
      </c>
      <c r="Y42" s="75"/>
      <c r="Z42" s="76"/>
      <c r="AA42" s="77"/>
      <c r="AB42" s="78" t="s">
        <v>34</v>
      </c>
      <c r="AC42" s="78" t="s">
        <v>35</v>
      </c>
      <c r="AD42" s="81"/>
      <c r="AH42" s="305" t="s">
        <v>34</v>
      </c>
      <c r="BJ42" s="4">
        <f>SUM(P35:BD35)</f>
        <v>32</v>
      </c>
      <c r="BK42" s="197">
        <f>BJ42*CJ5</f>
        <v>320000</v>
      </c>
      <c r="DK42" s="2">
        <f>SUM(BV35:DJ35)</f>
        <v>8</v>
      </c>
      <c r="DL42" t="s">
        <v>22</v>
      </c>
      <c r="DM42" s="20">
        <f>DK42*CF5</f>
        <v>40000</v>
      </c>
    </row>
    <row r="43" spans="2:132" ht="12.75" hidden="1" customHeight="1" thickBot="1">
      <c r="I43" s="80"/>
      <c r="J43" s="81"/>
      <c r="K43" s="82"/>
      <c r="L43" s="81"/>
      <c r="M43" s="83"/>
      <c r="N43" s="83"/>
      <c r="P43" s="2">
        <f t="shared" ref="P43:P67" si="85">IF(SUM(H7:O7)&gt;0,1,"")</f>
        <v>1</v>
      </c>
      <c r="Q43">
        <f>SUM(H32:O32)</f>
        <v>2</v>
      </c>
      <c r="R43">
        <f>Q43*15000</f>
        <v>30000</v>
      </c>
      <c r="T43" s="238"/>
      <c r="U43" s="239"/>
      <c r="V43" s="240"/>
      <c r="W43" s="257" t="s">
        <v>104</v>
      </c>
      <c r="Y43" s="80"/>
      <c r="Z43" s="81"/>
      <c r="AA43" s="82"/>
      <c r="AB43" s="81"/>
      <c r="AC43" s="269"/>
      <c r="AD43" s="81"/>
      <c r="AH43" s="306"/>
      <c r="BK43" s="198">
        <f>SUM(BK39:BK42)</f>
        <v>1550000</v>
      </c>
      <c r="DK43" s="2">
        <f>SUM(DK39:DK42)</f>
        <v>30</v>
      </c>
      <c r="DL43" t="s">
        <v>27</v>
      </c>
      <c r="DM43" s="20">
        <f>DK43*CF5</f>
        <v>150000</v>
      </c>
    </row>
    <row r="44" spans="2:132" ht="12.75" hidden="1" customHeight="1" thickBot="1">
      <c r="I44" s="84"/>
      <c r="J44" s="85"/>
      <c r="K44" s="86"/>
      <c r="L44" s="87" t="s">
        <v>62</v>
      </c>
      <c r="M44" s="88" t="s">
        <v>63</v>
      </c>
      <c r="N44" s="88" t="s">
        <v>64</v>
      </c>
      <c r="P44" s="2">
        <f t="shared" si="85"/>
        <v>1</v>
      </c>
      <c r="Q44">
        <f>SUM(H33:O33)</f>
        <v>10</v>
      </c>
      <c r="R44">
        <f>Q44*10000</f>
        <v>100000</v>
      </c>
      <c r="T44" s="241" t="s">
        <v>94</v>
      </c>
      <c r="U44" s="242"/>
      <c r="V44" s="243"/>
      <c r="W44" s="260">
        <f>P68</f>
        <v>8</v>
      </c>
      <c r="Y44" s="84"/>
      <c r="Z44" s="85"/>
      <c r="AA44" s="86"/>
      <c r="AB44" s="87" t="s">
        <v>41</v>
      </c>
      <c r="AC44" s="87" t="s">
        <v>42</v>
      </c>
      <c r="AD44" s="277" t="s">
        <v>43</v>
      </c>
      <c r="AF44" s="308"/>
      <c r="AG44" s="308"/>
      <c r="AH44" s="307" t="s">
        <v>138</v>
      </c>
    </row>
    <row r="45" spans="2:132" ht="15" hidden="1" customHeight="1" thickBot="1">
      <c r="I45" s="89" t="s">
        <v>48</v>
      </c>
      <c r="J45" s="90"/>
      <c r="K45" s="91"/>
      <c r="L45" s="92"/>
      <c r="M45" s="155">
        <f>BL32</f>
        <v>8</v>
      </c>
      <c r="N45" s="93"/>
      <c r="P45" s="2">
        <f t="shared" si="85"/>
        <v>1</v>
      </c>
      <c r="Q45">
        <f>SUM(H34:O34)</f>
        <v>6</v>
      </c>
      <c r="R45">
        <f>Q45*15000</f>
        <v>90000</v>
      </c>
      <c r="T45" s="244" t="s">
        <v>95</v>
      </c>
      <c r="U45" s="245" t="s">
        <v>96</v>
      </c>
      <c r="V45" s="246"/>
      <c r="W45" s="261">
        <f>L32</f>
        <v>1</v>
      </c>
      <c r="Y45" s="89" t="s">
        <v>48</v>
      </c>
      <c r="Z45" s="90"/>
      <c r="AA45" s="91"/>
      <c r="AB45" s="92"/>
      <c r="AC45" s="270">
        <f>BL32</f>
        <v>8</v>
      </c>
      <c r="AD45" s="277"/>
      <c r="AF45" s="325"/>
      <c r="AG45" s="325"/>
      <c r="AH45" s="326">
        <f>DW32</f>
        <v>0</v>
      </c>
    </row>
    <row r="46" spans="2:132" ht="12" hidden="1" customHeight="1">
      <c r="I46" s="94" t="s">
        <v>49</v>
      </c>
      <c r="J46" s="95" t="s">
        <v>50</v>
      </c>
      <c r="K46" s="95"/>
      <c r="L46" s="96"/>
      <c r="M46" s="132">
        <f>BF32</f>
        <v>3</v>
      </c>
      <c r="N46" s="97"/>
      <c r="P46" s="2">
        <f t="shared" si="85"/>
        <v>1</v>
      </c>
      <c r="Q46">
        <f>SUM(H35:O35)</f>
        <v>6</v>
      </c>
      <c r="R46">
        <f>Q46*10000</f>
        <v>60000</v>
      </c>
      <c r="T46" s="247"/>
      <c r="U46" s="248" t="s">
        <v>97</v>
      </c>
      <c r="V46" s="249"/>
      <c r="W46" s="262">
        <f>M33+N34</f>
        <v>8</v>
      </c>
      <c r="Y46" s="94" t="s">
        <v>49</v>
      </c>
      <c r="Z46" s="95" t="s">
        <v>50</v>
      </c>
      <c r="AA46" s="95"/>
      <c r="AB46" s="96"/>
      <c r="AC46" s="271">
        <f>BF32</f>
        <v>3</v>
      </c>
      <c r="AD46" s="278"/>
      <c r="AF46" s="81" t="s">
        <v>50</v>
      </c>
      <c r="AG46" s="81" t="s">
        <v>50</v>
      </c>
      <c r="AH46" s="327">
        <f>D32</f>
        <v>0</v>
      </c>
    </row>
    <row r="47" spans="2:132" ht="12" hidden="1" customHeight="1">
      <c r="I47" s="98"/>
      <c r="J47" s="99" t="s">
        <v>51</v>
      </c>
      <c r="K47" s="99"/>
      <c r="L47" s="100"/>
      <c r="M47" s="133">
        <f>BG33+BH34</f>
        <v>9</v>
      </c>
      <c r="N47" s="101"/>
      <c r="P47" s="2">
        <f t="shared" si="85"/>
        <v>1</v>
      </c>
      <c r="T47" s="247"/>
      <c r="U47" s="258"/>
      <c r="V47" s="259" t="s">
        <v>98</v>
      </c>
      <c r="W47" s="263">
        <f>N34</f>
        <v>3</v>
      </c>
      <c r="Y47" s="98"/>
      <c r="Z47" s="99" t="s">
        <v>51</v>
      </c>
      <c r="AA47" s="99"/>
      <c r="AB47" s="100"/>
      <c r="AC47" s="272">
        <f>BG33+BH34</f>
        <v>9</v>
      </c>
      <c r="AD47" s="278"/>
      <c r="AF47" s="81" t="s">
        <v>51</v>
      </c>
      <c r="AG47" s="81" t="s">
        <v>51</v>
      </c>
      <c r="AH47" s="328">
        <f>E33+F34</f>
        <v>0</v>
      </c>
    </row>
    <row r="48" spans="2:132" ht="12.75" hidden="1" customHeight="1" thickBot="1">
      <c r="I48" s="98"/>
      <c r="J48" s="102"/>
      <c r="K48" s="103" t="s">
        <v>52</v>
      </c>
      <c r="L48" s="104"/>
      <c r="M48" s="134">
        <f>BH34</f>
        <v>2</v>
      </c>
      <c r="N48" s="105"/>
      <c r="P48" s="2">
        <f t="shared" si="85"/>
        <v>1</v>
      </c>
      <c r="T48" s="247"/>
      <c r="U48" s="250" t="s">
        <v>99</v>
      </c>
      <c r="V48" s="251"/>
      <c r="W48" s="264">
        <f>O35</f>
        <v>3</v>
      </c>
      <c r="Y48" s="98"/>
      <c r="Z48" s="102"/>
      <c r="AA48" s="103" t="s">
        <v>52</v>
      </c>
      <c r="AB48" s="104"/>
      <c r="AC48" s="273">
        <f>BH34</f>
        <v>2</v>
      </c>
      <c r="AD48" s="278"/>
      <c r="AF48" s="81"/>
      <c r="AG48" s="81" t="s">
        <v>146</v>
      </c>
      <c r="AH48" s="329">
        <f>F34</f>
        <v>0</v>
      </c>
    </row>
    <row r="49" spans="9:34" ht="13.5" hidden="1" customHeight="1" thickTop="1" thickBot="1">
      <c r="I49" s="98"/>
      <c r="J49" s="106" t="s">
        <v>53</v>
      </c>
      <c r="K49" s="107"/>
      <c r="L49" s="108"/>
      <c r="M49" s="135">
        <f>BI35</f>
        <v>3</v>
      </c>
      <c r="N49" s="109"/>
      <c r="P49" s="2" t="str">
        <f t="shared" si="85"/>
        <v/>
      </c>
      <c r="T49" s="252"/>
      <c r="U49" s="253" t="s">
        <v>100</v>
      </c>
      <c r="V49" s="254"/>
      <c r="W49" s="255">
        <f>W45+W46+W48</f>
        <v>12</v>
      </c>
      <c r="Y49" s="98"/>
      <c r="Z49" s="106" t="s">
        <v>53</v>
      </c>
      <c r="AA49" s="107"/>
      <c r="AB49" s="108"/>
      <c r="AC49" s="274">
        <f>BI35</f>
        <v>3</v>
      </c>
      <c r="AD49" s="278"/>
      <c r="AF49" s="81" t="s">
        <v>53</v>
      </c>
      <c r="AG49" s="81" t="s">
        <v>53</v>
      </c>
      <c r="AH49" s="330">
        <f>G35</f>
        <v>0</v>
      </c>
    </row>
    <row r="50" spans="9:34" ht="13.5" hidden="1" customHeight="1" thickTop="1" thickBot="1">
      <c r="I50" s="110"/>
      <c r="J50" s="111" t="s">
        <v>54</v>
      </c>
      <c r="K50" s="111"/>
      <c r="L50" s="112"/>
      <c r="M50" s="113">
        <f>M46+M47+M49</f>
        <v>15</v>
      </c>
      <c r="N50" s="113">
        <f t="shared" ref="N50" si="86">N46+N47+N49</f>
        <v>0</v>
      </c>
      <c r="P50" s="2">
        <f t="shared" si="85"/>
        <v>1</v>
      </c>
      <c r="T50" s="234"/>
      <c r="U50" s="234"/>
      <c r="V50" s="234"/>
      <c r="W50" s="234"/>
      <c r="Y50" s="110"/>
      <c r="Z50" s="111" t="s">
        <v>27</v>
      </c>
      <c r="AA50" s="111"/>
      <c r="AB50" s="112"/>
      <c r="AC50" s="275">
        <f>AC46+AC47+AC49</f>
        <v>15</v>
      </c>
      <c r="AD50" s="279">
        <f t="shared" ref="AD50" si="87">AD46+AD47+AD49</f>
        <v>0</v>
      </c>
      <c r="AF50" s="332" t="s">
        <v>27</v>
      </c>
      <c r="AG50" s="332"/>
      <c r="AH50" s="331">
        <f>AH46+AH47+AH49</f>
        <v>0</v>
      </c>
    </row>
    <row r="51" spans="9:34" ht="12.75" hidden="1" customHeight="1" thickBot="1">
      <c r="I51" s="81" t="s">
        <v>21</v>
      </c>
      <c r="J51" s="81"/>
      <c r="K51" s="81"/>
      <c r="L51" s="81"/>
      <c r="M51" s="81"/>
      <c r="N51" s="81"/>
      <c r="P51" s="2" t="str">
        <f t="shared" si="85"/>
        <v/>
      </c>
      <c r="T51" s="234" t="s">
        <v>101</v>
      </c>
      <c r="U51" s="239"/>
      <c r="V51" s="239"/>
      <c r="W51" s="234" t="s">
        <v>102</v>
      </c>
      <c r="Y51" s="81" t="s">
        <v>21</v>
      </c>
      <c r="Z51" s="81"/>
      <c r="AA51" s="81"/>
      <c r="AB51" s="81"/>
      <c r="AC51" s="81"/>
      <c r="AD51" s="81"/>
      <c r="AF51" s="308" t="s">
        <v>136</v>
      </c>
      <c r="AG51" s="308"/>
      <c r="AH51" s="321"/>
    </row>
    <row r="52" spans="9:34" ht="14.25" hidden="1" customHeight="1" thickBot="1">
      <c r="I52" s="75"/>
      <c r="J52" s="76"/>
      <c r="K52" s="77"/>
      <c r="L52" s="78" t="s">
        <v>34</v>
      </c>
      <c r="M52" s="79" t="s">
        <v>35</v>
      </c>
      <c r="N52" s="79"/>
      <c r="P52" s="2">
        <f>IF(SUM(H16:O16)&gt;0,1,"")</f>
        <v>1</v>
      </c>
      <c r="T52" s="244" t="s">
        <v>103</v>
      </c>
      <c r="U52" s="245" t="s">
        <v>96</v>
      </c>
      <c r="V52" s="246"/>
      <c r="W52" s="265">
        <f>R43</f>
        <v>30000</v>
      </c>
      <c r="Y52" s="75"/>
      <c r="Z52" s="76"/>
      <c r="AA52" s="77"/>
      <c r="AB52" s="78" t="s">
        <v>34</v>
      </c>
      <c r="AC52" s="78" t="s">
        <v>35</v>
      </c>
      <c r="AD52" s="81"/>
      <c r="AF52" s="308"/>
      <c r="AG52" s="308"/>
      <c r="AH52" s="322" t="s">
        <v>34</v>
      </c>
    </row>
    <row r="53" spans="9:34" ht="12.75" hidden="1" customHeight="1" thickBot="1">
      <c r="I53" s="80"/>
      <c r="J53" s="81"/>
      <c r="K53" s="82"/>
      <c r="L53" s="81"/>
      <c r="M53" s="83"/>
      <c r="N53" s="83"/>
      <c r="P53" s="2" t="str">
        <f t="shared" si="85"/>
        <v/>
      </c>
      <c r="T53" s="247"/>
      <c r="U53" s="248" t="s">
        <v>97</v>
      </c>
      <c r="V53" s="249"/>
      <c r="W53" s="265">
        <f>R44+R45</f>
        <v>190000</v>
      </c>
      <c r="Y53" s="80"/>
      <c r="Z53" s="81"/>
      <c r="AA53" s="82"/>
      <c r="AB53" s="81"/>
      <c r="AC53" s="269"/>
      <c r="AD53" s="81"/>
      <c r="AF53" s="308"/>
      <c r="AG53" s="308"/>
      <c r="AH53" s="323"/>
    </row>
    <row r="54" spans="9:34" ht="12.75" hidden="1" customHeight="1" thickBot="1">
      <c r="I54" s="84"/>
      <c r="J54" s="85"/>
      <c r="K54" s="86"/>
      <c r="L54" s="87" t="s">
        <v>62</v>
      </c>
      <c r="M54" s="88" t="s">
        <v>63</v>
      </c>
      <c r="N54" s="88" t="s">
        <v>64</v>
      </c>
      <c r="P54" s="2" t="str">
        <f t="shared" si="85"/>
        <v/>
      </c>
      <c r="T54" s="247"/>
      <c r="U54" s="258"/>
      <c r="V54" s="259" t="s">
        <v>98</v>
      </c>
      <c r="W54" s="265">
        <f>R45</f>
        <v>90000</v>
      </c>
      <c r="Y54" s="84"/>
      <c r="Z54" s="85"/>
      <c r="AA54" s="86"/>
      <c r="AB54" s="87" t="s">
        <v>41</v>
      </c>
      <c r="AC54" s="87" t="s">
        <v>42</v>
      </c>
      <c r="AD54" s="277" t="s">
        <v>43</v>
      </c>
      <c r="AF54" s="308"/>
      <c r="AG54" s="308"/>
      <c r="AH54" s="324" t="s">
        <v>138</v>
      </c>
    </row>
    <row r="55" spans="9:34" ht="12.75" hidden="1" customHeight="1" thickBot="1">
      <c r="I55" s="89" t="s">
        <v>48</v>
      </c>
      <c r="J55" s="90"/>
      <c r="K55" s="91"/>
      <c r="L55" s="92"/>
      <c r="M55" s="154">
        <f>BM32</f>
        <v>2</v>
      </c>
      <c r="N55" s="93"/>
      <c r="P55" s="2" t="str">
        <f t="shared" si="85"/>
        <v/>
      </c>
      <c r="T55" s="247"/>
      <c r="U55" s="250" t="s">
        <v>99</v>
      </c>
      <c r="V55" s="251"/>
      <c r="W55" s="265">
        <f>R46</f>
        <v>60000</v>
      </c>
      <c r="Y55" s="89" t="s">
        <v>48</v>
      </c>
      <c r="Z55" s="90"/>
      <c r="AA55" s="91"/>
      <c r="AB55" s="92"/>
      <c r="AC55" s="276">
        <f>BM32</f>
        <v>2</v>
      </c>
      <c r="AD55" s="277"/>
      <c r="AF55" s="325"/>
      <c r="AG55" s="308"/>
      <c r="AH55" s="315">
        <f>DX32</f>
        <v>0</v>
      </c>
    </row>
    <row r="56" spans="9:34" ht="13.5" hidden="1" customHeight="1" thickTop="1" thickBot="1">
      <c r="I56" s="94" t="s">
        <v>49</v>
      </c>
      <c r="J56" s="95" t="s">
        <v>50</v>
      </c>
      <c r="K56" s="95"/>
      <c r="L56" s="96"/>
      <c r="M56" s="132">
        <f>DP32</f>
        <v>1</v>
      </c>
      <c r="N56" s="97"/>
      <c r="P56" s="2" t="str">
        <f t="shared" si="85"/>
        <v/>
      </c>
      <c r="T56" s="252"/>
      <c r="U56" s="253" t="s">
        <v>100</v>
      </c>
      <c r="V56" s="254"/>
      <c r="W56" s="266">
        <f>W52+W53+W55</f>
        <v>280000</v>
      </c>
      <c r="Y56" s="94" t="s">
        <v>49</v>
      </c>
      <c r="Z56" s="95" t="s">
        <v>50</v>
      </c>
      <c r="AA56" s="95"/>
      <c r="AB56" s="96"/>
      <c r="AC56" s="271">
        <f>DP32</f>
        <v>1</v>
      </c>
      <c r="AD56" s="278"/>
      <c r="AF56" s="81" t="s">
        <v>50</v>
      </c>
      <c r="AG56" s="308"/>
      <c r="AH56" s="316">
        <f>DY32</f>
        <v>0</v>
      </c>
    </row>
    <row r="57" spans="9:34" ht="12" hidden="1" customHeight="1">
      <c r="I57" s="98"/>
      <c r="J57" s="99" t="s">
        <v>51</v>
      </c>
      <c r="K57" s="99"/>
      <c r="L57" s="100"/>
      <c r="M57" s="133">
        <f>DQ33+DR34</f>
        <v>1</v>
      </c>
      <c r="N57" s="101"/>
      <c r="P57" s="2" t="str">
        <f t="shared" si="85"/>
        <v/>
      </c>
      <c r="Y57" s="98"/>
      <c r="Z57" s="99" t="s">
        <v>51</v>
      </c>
      <c r="AA57" s="99"/>
      <c r="AB57" s="100"/>
      <c r="AC57" s="272">
        <f>DQ33+DR34</f>
        <v>1</v>
      </c>
      <c r="AD57" s="278"/>
      <c r="AF57" s="81" t="s">
        <v>51</v>
      </c>
      <c r="AG57" s="308"/>
      <c r="AH57" s="317">
        <f>DZ33+EA34</f>
        <v>0</v>
      </c>
    </row>
    <row r="58" spans="9:34" ht="12" hidden="1" customHeight="1">
      <c r="I58" s="98"/>
      <c r="J58" s="102"/>
      <c r="K58" s="103" t="s">
        <v>52</v>
      </c>
      <c r="L58" s="104"/>
      <c r="M58" s="134">
        <f>DR34</f>
        <v>0</v>
      </c>
      <c r="N58" s="105"/>
      <c r="P58" s="2" t="str">
        <f t="shared" si="85"/>
        <v/>
      </c>
      <c r="Y58" s="98"/>
      <c r="Z58" s="102"/>
      <c r="AA58" s="103" t="s">
        <v>52</v>
      </c>
      <c r="AB58" s="104"/>
      <c r="AC58" s="273">
        <f>DR34</f>
        <v>0</v>
      </c>
      <c r="AD58" s="278"/>
      <c r="AF58" s="81"/>
      <c r="AG58" s="308" t="s">
        <v>146</v>
      </c>
      <c r="AH58" s="318">
        <f>EA34</f>
        <v>0</v>
      </c>
    </row>
    <row r="59" spans="9:34" ht="12.75" hidden="1" customHeight="1" thickBot="1">
      <c r="I59" s="98"/>
      <c r="J59" s="106" t="s">
        <v>53</v>
      </c>
      <c r="K59" s="107"/>
      <c r="L59" s="108"/>
      <c r="M59" s="135">
        <f>DS35</f>
        <v>1</v>
      </c>
      <c r="N59" s="109"/>
      <c r="P59" s="2" t="str">
        <f t="shared" si="85"/>
        <v/>
      </c>
      <c r="Y59" s="98"/>
      <c r="Z59" s="106" t="s">
        <v>53</v>
      </c>
      <c r="AA59" s="107"/>
      <c r="AB59" s="108"/>
      <c r="AC59" s="274">
        <f>DS35</f>
        <v>1</v>
      </c>
      <c r="AD59" s="278"/>
      <c r="AF59" s="81" t="s">
        <v>53</v>
      </c>
      <c r="AG59" s="308"/>
      <c r="AH59" s="319">
        <f>EB35</f>
        <v>0</v>
      </c>
    </row>
    <row r="60" spans="9:34" ht="13.5" hidden="1" customHeight="1" thickTop="1" thickBot="1">
      <c r="I60" s="110"/>
      <c r="J60" s="111" t="s">
        <v>54</v>
      </c>
      <c r="K60" s="111"/>
      <c r="L60" s="112"/>
      <c r="M60" s="113">
        <f>M56+M57+M59</f>
        <v>3</v>
      </c>
      <c r="N60" s="113">
        <f t="shared" ref="N60" si="88">N56+N57+N59</f>
        <v>0</v>
      </c>
      <c r="P60" s="2" t="str">
        <f t="shared" si="85"/>
        <v/>
      </c>
      <c r="Y60" s="110"/>
      <c r="Z60" s="111" t="s">
        <v>27</v>
      </c>
      <c r="AA60" s="111"/>
      <c r="AB60" s="112"/>
      <c r="AC60" s="275">
        <f>AC56+AC57+AC59</f>
        <v>3</v>
      </c>
      <c r="AD60" s="279">
        <f t="shared" ref="AD60" si="89">AD56+AD57+AD59</f>
        <v>0</v>
      </c>
      <c r="AF60" s="308"/>
      <c r="AG60" s="308"/>
      <c r="AH60" s="320">
        <f>AH56+AH57+AH59</f>
        <v>0</v>
      </c>
    </row>
    <row r="61" spans="9:34" ht="12" hidden="1" customHeight="1">
      <c r="I61" s="81"/>
      <c r="J61" s="81"/>
      <c r="K61" s="81"/>
      <c r="L61" s="81"/>
      <c r="M61" s="81"/>
      <c r="N61" s="81"/>
      <c r="P61" s="2" t="str">
        <f t="shared" si="85"/>
        <v/>
      </c>
      <c r="Y61" s="81"/>
      <c r="Z61" s="81"/>
      <c r="AA61" s="81"/>
      <c r="AB61" s="81"/>
      <c r="AC61" s="81"/>
      <c r="AD61" s="81"/>
    </row>
    <row r="62" spans="9:34" ht="12.75" hidden="1" customHeight="1" thickBot="1">
      <c r="I62" s="81" t="s">
        <v>72</v>
      </c>
      <c r="J62" s="85"/>
      <c r="K62" s="85"/>
      <c r="L62" s="81"/>
      <c r="M62" s="81"/>
      <c r="N62" s="81" t="s">
        <v>65</v>
      </c>
      <c r="P62" s="2" t="str">
        <f t="shared" si="85"/>
        <v/>
      </c>
      <c r="Y62" s="81" t="s">
        <v>72</v>
      </c>
      <c r="Z62" s="85"/>
      <c r="AA62" s="85"/>
      <c r="AB62" s="81"/>
      <c r="AC62" s="81"/>
      <c r="AD62" s="81" t="s">
        <v>57</v>
      </c>
    </row>
    <row r="63" spans="9:34" ht="12.75" hidden="1" customHeight="1" thickBot="1">
      <c r="I63" s="114" t="s">
        <v>58</v>
      </c>
      <c r="J63" s="89" t="s">
        <v>59</v>
      </c>
      <c r="K63" s="115"/>
      <c r="L63" s="89" t="s">
        <v>60</v>
      </c>
      <c r="M63" s="116" t="s">
        <v>61</v>
      </c>
      <c r="N63" s="117" t="s">
        <v>54</v>
      </c>
      <c r="P63" s="2" t="str">
        <f t="shared" si="85"/>
        <v/>
      </c>
      <c r="Y63" s="114" t="s">
        <v>58</v>
      </c>
      <c r="Z63" s="89" t="s">
        <v>59</v>
      </c>
      <c r="AA63" s="115"/>
      <c r="AB63" s="89" t="s">
        <v>20</v>
      </c>
      <c r="AC63" s="116" t="s">
        <v>21</v>
      </c>
      <c r="AD63" s="117" t="s">
        <v>27</v>
      </c>
    </row>
    <row r="64" spans="9:34" ht="12.75" hidden="1" customHeight="1" thickBot="1">
      <c r="I64" s="118"/>
      <c r="J64" s="119" t="s">
        <v>50</v>
      </c>
      <c r="K64" s="120"/>
      <c r="L64" s="136">
        <f>BK32</f>
        <v>300000</v>
      </c>
      <c r="M64" s="137">
        <f>DM32</f>
        <v>70000</v>
      </c>
      <c r="N64" s="138">
        <f>SUM(L64:M64)</f>
        <v>370000</v>
      </c>
      <c r="P64" s="2" t="str">
        <f t="shared" si="85"/>
        <v/>
      </c>
      <c r="Y64" s="118"/>
      <c r="Z64" s="119" t="s">
        <v>50</v>
      </c>
      <c r="AA64" s="120"/>
      <c r="AB64" s="136">
        <f>BK39</f>
        <v>270000</v>
      </c>
      <c r="AC64" s="137">
        <f>DM39</f>
        <v>60000</v>
      </c>
      <c r="AD64" s="138">
        <f>SUM(AB64:AC64)</f>
        <v>330000</v>
      </c>
    </row>
    <row r="65" spans="9:30" ht="12.75" hidden="1" customHeight="1" thickBot="1">
      <c r="I65" s="118"/>
      <c r="J65" s="121" t="s">
        <v>51</v>
      </c>
      <c r="K65" s="122"/>
      <c r="L65" s="136">
        <f>BK33+BK34</f>
        <v>1150000</v>
      </c>
      <c r="M65" s="137">
        <f>DM33+DM34</f>
        <v>60000</v>
      </c>
      <c r="N65" s="139">
        <f>SUM(L65:M65)</f>
        <v>1210000</v>
      </c>
      <c r="P65" s="2" t="str">
        <f t="shared" si="85"/>
        <v/>
      </c>
      <c r="Y65" s="118"/>
      <c r="Z65" s="121" t="s">
        <v>51</v>
      </c>
      <c r="AA65" s="122"/>
      <c r="AB65" s="136">
        <f>BK40+BK41</f>
        <v>960000</v>
      </c>
      <c r="AC65" s="137">
        <f>DM40+DM41</f>
        <v>50000</v>
      </c>
      <c r="AD65" s="139">
        <f>SUM(AB65:AC65)</f>
        <v>1010000</v>
      </c>
    </row>
    <row r="66" spans="9:30" ht="12.75" hidden="1" customHeight="1" thickBot="1">
      <c r="I66" s="118"/>
      <c r="J66" s="123"/>
      <c r="K66" s="124" t="s">
        <v>52</v>
      </c>
      <c r="L66" s="136">
        <f>BK34</f>
        <v>390000</v>
      </c>
      <c r="M66" s="137">
        <f>DM34</f>
        <v>0</v>
      </c>
      <c r="N66" s="140">
        <f>SUM(L66:M66)</f>
        <v>390000</v>
      </c>
      <c r="P66" s="2" t="str">
        <f t="shared" si="85"/>
        <v/>
      </c>
      <c r="Y66" s="118"/>
      <c r="Z66" s="123"/>
      <c r="AA66" s="124" t="s">
        <v>52</v>
      </c>
      <c r="AB66" s="136">
        <f>BK41</f>
        <v>300000</v>
      </c>
      <c r="AC66" s="137">
        <f>DM41</f>
        <v>0</v>
      </c>
      <c r="AD66" s="140">
        <f>SUM(AB66:AC66)</f>
        <v>300000</v>
      </c>
    </row>
    <row r="67" spans="9:30" ht="12.75" hidden="1" customHeight="1" thickBot="1">
      <c r="I67" s="118"/>
      <c r="J67" s="125" t="s">
        <v>53</v>
      </c>
      <c r="K67" s="126"/>
      <c r="L67" s="136">
        <f>BK35</f>
        <v>380000</v>
      </c>
      <c r="M67" s="137">
        <f>DM35</f>
        <v>40000</v>
      </c>
      <c r="N67" s="141">
        <f>SUM(L67:M67)</f>
        <v>420000</v>
      </c>
      <c r="P67" s="2" t="str">
        <f t="shared" si="85"/>
        <v/>
      </c>
      <c r="Y67" s="118"/>
      <c r="Z67" s="125" t="s">
        <v>53</v>
      </c>
      <c r="AA67" s="126"/>
      <c r="AB67" s="136">
        <f>BK42</f>
        <v>320000</v>
      </c>
      <c r="AC67" s="137">
        <f>DM42</f>
        <v>40000</v>
      </c>
      <c r="AD67" s="141">
        <f>SUM(AB67:AC67)</f>
        <v>360000</v>
      </c>
    </row>
    <row r="68" spans="9:30" ht="13.5" hidden="1" customHeight="1" thickTop="1" thickBot="1">
      <c r="I68" s="127"/>
      <c r="J68" s="128" t="s">
        <v>54</v>
      </c>
      <c r="K68" s="129"/>
      <c r="L68" s="142">
        <f>L64+L65+L67</f>
        <v>1830000</v>
      </c>
      <c r="M68" s="143">
        <f>M64+M65+M67</f>
        <v>170000</v>
      </c>
      <c r="N68" s="144">
        <f>N64+N65+N67</f>
        <v>2000000</v>
      </c>
      <c r="P68" s="2">
        <f>SUM(P43:P67)</f>
        <v>8</v>
      </c>
      <c r="Y68" s="127"/>
      <c r="Z68" s="128" t="s">
        <v>27</v>
      </c>
      <c r="AA68" s="129"/>
      <c r="AB68" s="142">
        <f>AB64+AB65+AB67</f>
        <v>1550000</v>
      </c>
      <c r="AC68" s="143">
        <f>AC64+AC65+AC67</f>
        <v>150000</v>
      </c>
      <c r="AD68" s="144">
        <f>AD64+AD65+AD67</f>
        <v>1700000</v>
      </c>
    </row>
    <row r="69" spans="9:30" ht="12.75" thickTop="1"/>
  </sheetData>
  <sheetProtection sheet="1" objects="1" scenarios="1"/>
  <mergeCells count="18">
    <mergeCell ref="H5:K5"/>
    <mergeCell ref="L5:O5"/>
    <mergeCell ref="P5:S5"/>
    <mergeCell ref="C5:C6"/>
    <mergeCell ref="D5:G5"/>
    <mergeCell ref="T5:W5"/>
    <mergeCell ref="Y5:AB5"/>
    <mergeCell ref="BF5:BI5"/>
    <mergeCell ref="BF4:BI4"/>
    <mergeCell ref="BE4:BE6"/>
    <mergeCell ref="X4:X6"/>
    <mergeCell ref="AW5:AZ5"/>
    <mergeCell ref="BA5:BD5"/>
    <mergeCell ref="AC5:AF5"/>
    <mergeCell ref="AG5:AJ5"/>
    <mergeCell ref="AK5:AN5"/>
    <mergeCell ref="AO5:AR5"/>
    <mergeCell ref="AS5:AV5"/>
  </mergeCells>
  <phoneticPr fontId="1"/>
  <dataValidations count="2">
    <dataValidation type="list" allowBlank="1" showInputMessage="1" showErrorMessage="1" sqref="X7:X31 C7:C31 BE7:BE31">
      <formula1>$BM$5:$BM$6</formula1>
    </dataValidation>
    <dataValidation type="list" allowBlank="1" showInputMessage="1" showErrorMessage="1" sqref="Y7:BD31 D7:W31 BF7:BI31">
      <formula1>$A$7:$A$15</formula1>
    </dataValidation>
  </dataValidation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sheetPr>
    <tabColor rgb="FF92D050"/>
  </sheetPr>
  <dimension ref="A1:N36"/>
  <sheetViews>
    <sheetView showGridLines="0" view="pageBreakPreview" zoomScale="60" zoomScaleNormal="75" workbookViewId="0">
      <selection activeCell="D23" sqref="D23:D28"/>
    </sheetView>
  </sheetViews>
  <sheetFormatPr defaultColWidth="26.28515625" defaultRowHeight="23.25" customHeight="1"/>
  <cols>
    <col min="1" max="1" width="20.140625" style="22" customWidth="1"/>
    <col min="2" max="2" width="5.42578125" style="22" customWidth="1"/>
    <col min="3" max="3" width="26.140625" style="22" customWidth="1"/>
    <col min="4" max="9" width="34.7109375" style="22" customWidth="1"/>
    <col min="10" max="10" width="35" style="22" customWidth="1"/>
    <col min="11" max="14" width="20" style="22" customWidth="1"/>
    <col min="15" max="15" width="5.5703125" style="22" customWidth="1"/>
    <col min="16" max="16384" width="26.28515625" style="22"/>
  </cols>
  <sheetData>
    <row r="1" spans="1:14" ht="23.25" customHeight="1">
      <c r="A1" s="21" t="s">
        <v>28</v>
      </c>
    </row>
    <row r="2" spans="1:14" ht="23.25" customHeight="1">
      <c r="A2" s="21"/>
    </row>
    <row r="3" spans="1:14" ht="23.25" customHeight="1">
      <c r="A3" s="21"/>
    </row>
    <row r="4" spans="1:14" ht="28.5" customHeight="1">
      <c r="A4" s="406" t="s">
        <v>29</v>
      </c>
      <c r="B4" s="406"/>
      <c r="C4" s="406"/>
      <c r="D4" s="406"/>
      <c r="E4" s="406"/>
      <c r="F4" s="406"/>
      <c r="G4" s="406"/>
      <c r="H4" s="406"/>
      <c r="I4" s="406"/>
      <c r="J4" s="406"/>
      <c r="K4" s="23"/>
      <c r="L4" s="23"/>
      <c r="M4" s="23"/>
      <c r="N4" s="23"/>
    </row>
    <row r="5" spans="1:14" ht="23.25" customHeight="1">
      <c r="A5" s="407"/>
      <c r="B5" s="407"/>
      <c r="C5" s="407"/>
      <c r="D5" s="407"/>
      <c r="E5" s="407"/>
      <c r="F5" s="407"/>
      <c r="G5" s="407"/>
      <c r="H5" s="407"/>
    </row>
    <row r="6" spans="1:14" ht="23.25" customHeight="1">
      <c r="G6" s="24"/>
      <c r="H6" s="24"/>
    </row>
    <row r="7" spans="1:14" ht="23.25" customHeight="1">
      <c r="H7" s="25" t="s">
        <v>30</v>
      </c>
      <c r="I7" s="26"/>
      <c r="J7" s="27"/>
    </row>
    <row r="8" spans="1:14" ht="23.25" customHeight="1">
      <c r="A8" s="21" t="s">
        <v>31</v>
      </c>
      <c r="N8" s="28"/>
    </row>
    <row r="9" spans="1:14" ht="23.25" customHeight="1" thickBot="1">
      <c r="A9" s="21" t="s">
        <v>32</v>
      </c>
      <c r="I9" s="29"/>
      <c r="J9" s="29" t="s">
        <v>33</v>
      </c>
      <c r="N9" s="28"/>
    </row>
    <row r="10" spans="1:14" ht="78" customHeight="1">
      <c r="A10" s="408"/>
      <c r="B10" s="409"/>
      <c r="C10" s="410"/>
      <c r="D10" s="30" t="s">
        <v>34</v>
      </c>
      <c r="E10" s="31" t="s">
        <v>35</v>
      </c>
      <c r="F10" s="31" t="s">
        <v>36</v>
      </c>
      <c r="G10" s="31" t="s">
        <v>37</v>
      </c>
      <c r="H10" s="31" t="s">
        <v>38</v>
      </c>
      <c r="I10" s="32" t="s">
        <v>39</v>
      </c>
      <c r="J10" s="32" t="s">
        <v>40</v>
      </c>
    </row>
    <row r="11" spans="1:14" ht="14.25" customHeight="1">
      <c r="A11" s="411"/>
      <c r="B11" s="412"/>
      <c r="C11" s="413"/>
      <c r="D11" s="33"/>
      <c r="E11" s="34"/>
      <c r="F11" s="34"/>
      <c r="G11" s="34"/>
      <c r="H11" s="34"/>
      <c r="I11" s="35"/>
      <c r="J11" s="35"/>
    </row>
    <row r="12" spans="1:14" s="39" customFormat="1" ht="23.25" customHeight="1" thickBot="1">
      <c r="A12" s="414"/>
      <c r="B12" s="415"/>
      <c r="C12" s="416"/>
      <c r="D12" s="36" t="s">
        <v>41</v>
      </c>
      <c r="E12" s="37" t="s">
        <v>42</v>
      </c>
      <c r="F12" s="37" t="s">
        <v>43</v>
      </c>
      <c r="G12" s="37" t="s">
        <v>44</v>
      </c>
      <c r="H12" s="37" t="s">
        <v>45</v>
      </c>
      <c r="I12" s="38" t="s">
        <v>46</v>
      </c>
      <c r="J12" s="38" t="s">
        <v>47</v>
      </c>
    </row>
    <row r="13" spans="1:14" ht="48" customHeight="1" thickBot="1">
      <c r="A13" s="417" t="s">
        <v>48</v>
      </c>
      <c r="B13" s="418"/>
      <c r="C13" s="419"/>
      <c r="D13" s="347"/>
      <c r="E13" s="156">
        <f>入力!M45</f>
        <v>8</v>
      </c>
      <c r="F13" s="41"/>
      <c r="G13" s="41"/>
      <c r="H13" s="41"/>
      <c r="I13" s="42"/>
      <c r="J13" s="42"/>
    </row>
    <row r="14" spans="1:14" ht="23.25" customHeight="1">
      <c r="A14" s="420" t="s">
        <v>49</v>
      </c>
      <c r="B14" s="423" t="s">
        <v>50</v>
      </c>
      <c r="C14" s="423"/>
      <c r="D14" s="348"/>
      <c r="E14" s="333">
        <f>入力!M46</f>
        <v>3</v>
      </c>
      <c r="F14" s="44"/>
      <c r="G14" s="44"/>
      <c r="H14" s="44"/>
      <c r="I14" s="45"/>
      <c r="J14" s="45"/>
    </row>
    <row r="15" spans="1:14" ht="23.25" customHeight="1">
      <c r="A15" s="421"/>
      <c r="B15" s="424" t="s">
        <v>51</v>
      </c>
      <c r="C15" s="424"/>
      <c r="D15" s="349"/>
      <c r="E15" s="334">
        <f>入力!M47</f>
        <v>9</v>
      </c>
      <c r="F15" s="47"/>
      <c r="G15" s="47"/>
      <c r="H15" s="47"/>
      <c r="I15" s="48"/>
      <c r="J15" s="48"/>
    </row>
    <row r="16" spans="1:14" ht="23.25" customHeight="1">
      <c r="A16" s="421"/>
      <c r="B16" s="49"/>
      <c r="C16" s="50" t="s">
        <v>52</v>
      </c>
      <c r="D16" s="350"/>
      <c r="E16" s="333">
        <f>入力!M48</f>
        <v>2</v>
      </c>
      <c r="F16" s="52"/>
      <c r="G16" s="52"/>
      <c r="H16" s="52"/>
      <c r="I16" s="53"/>
      <c r="J16" s="53"/>
    </row>
    <row r="17" spans="1:10" ht="23.25" customHeight="1" thickBot="1">
      <c r="A17" s="421"/>
      <c r="B17" s="425" t="s">
        <v>53</v>
      </c>
      <c r="C17" s="426"/>
      <c r="D17" s="351"/>
      <c r="E17" s="335">
        <f>入力!M49</f>
        <v>3</v>
      </c>
      <c r="F17" s="55"/>
      <c r="G17" s="55"/>
      <c r="H17" s="55"/>
      <c r="I17" s="56"/>
      <c r="J17" s="56"/>
    </row>
    <row r="18" spans="1:10" ht="23.25" customHeight="1" thickTop="1" thickBot="1">
      <c r="A18" s="422"/>
      <c r="B18" s="427" t="s">
        <v>54</v>
      </c>
      <c r="C18" s="427"/>
      <c r="D18" s="352"/>
      <c r="E18" s="336">
        <f>E14+E15+E17</f>
        <v>15</v>
      </c>
      <c r="F18" s="58">
        <f t="shared" ref="F18:J18" si="0">F14+F15+F17</f>
        <v>0</v>
      </c>
      <c r="G18" s="58">
        <f t="shared" si="0"/>
        <v>0</v>
      </c>
      <c r="H18" s="58">
        <f t="shared" si="0"/>
        <v>0</v>
      </c>
      <c r="I18" s="59">
        <f t="shared" si="0"/>
        <v>0</v>
      </c>
      <c r="J18" s="59">
        <f t="shared" si="0"/>
        <v>0</v>
      </c>
    </row>
    <row r="19" spans="1:10" ht="23.25" customHeight="1" thickBot="1">
      <c r="A19" s="21" t="s">
        <v>55</v>
      </c>
    </row>
    <row r="20" spans="1:10" ht="78" customHeight="1">
      <c r="A20" s="408"/>
      <c r="B20" s="409"/>
      <c r="C20" s="410"/>
      <c r="D20" s="30" t="s">
        <v>34</v>
      </c>
      <c r="E20" s="31" t="s">
        <v>35</v>
      </c>
      <c r="F20" s="31" t="s">
        <v>36</v>
      </c>
      <c r="G20" s="31" t="s">
        <v>37</v>
      </c>
      <c r="H20" s="31" t="s">
        <v>38</v>
      </c>
      <c r="I20" s="32" t="s">
        <v>39</v>
      </c>
      <c r="J20" s="32" t="s">
        <v>40</v>
      </c>
    </row>
    <row r="21" spans="1:10" ht="12" customHeight="1">
      <c r="A21" s="411"/>
      <c r="B21" s="412"/>
      <c r="C21" s="413"/>
      <c r="D21" s="33"/>
      <c r="E21" s="34"/>
      <c r="F21" s="34"/>
      <c r="G21" s="34"/>
      <c r="H21" s="34"/>
      <c r="I21" s="35"/>
      <c r="J21" s="35"/>
    </row>
    <row r="22" spans="1:10" ht="23.25" customHeight="1" thickBot="1">
      <c r="A22" s="414"/>
      <c r="B22" s="415"/>
      <c r="C22" s="416"/>
      <c r="D22" s="36" t="s">
        <v>41</v>
      </c>
      <c r="E22" s="37" t="s">
        <v>42</v>
      </c>
      <c r="F22" s="37" t="s">
        <v>43</v>
      </c>
      <c r="G22" s="37" t="s">
        <v>44</v>
      </c>
      <c r="H22" s="37" t="s">
        <v>45</v>
      </c>
      <c r="I22" s="38" t="s">
        <v>46</v>
      </c>
      <c r="J22" s="38" t="s">
        <v>47</v>
      </c>
    </row>
    <row r="23" spans="1:10" s="39" customFormat="1" ht="47.25" customHeight="1" thickBot="1">
      <c r="A23" s="417" t="s">
        <v>48</v>
      </c>
      <c r="B23" s="418"/>
      <c r="C23" s="419"/>
      <c r="D23" s="347"/>
      <c r="E23" s="156">
        <f>入力!M55</f>
        <v>2</v>
      </c>
      <c r="F23" s="41"/>
      <c r="G23" s="41"/>
      <c r="H23" s="41"/>
      <c r="I23" s="42"/>
      <c r="J23" s="42"/>
    </row>
    <row r="24" spans="1:10" ht="23.25" customHeight="1">
      <c r="A24" s="420" t="s">
        <v>49</v>
      </c>
      <c r="B24" s="423" t="s">
        <v>50</v>
      </c>
      <c r="C24" s="423"/>
      <c r="D24" s="348"/>
      <c r="E24" s="333">
        <f>入力!M56</f>
        <v>1</v>
      </c>
      <c r="F24" s="44"/>
      <c r="G24" s="44"/>
      <c r="H24" s="44"/>
      <c r="I24" s="45"/>
      <c r="J24" s="45"/>
    </row>
    <row r="25" spans="1:10" ht="23.25" customHeight="1">
      <c r="A25" s="421"/>
      <c r="B25" s="424" t="s">
        <v>51</v>
      </c>
      <c r="C25" s="424"/>
      <c r="D25" s="353"/>
      <c r="E25" s="334">
        <f>入力!M57</f>
        <v>1</v>
      </c>
      <c r="F25" s="47"/>
      <c r="G25" s="47"/>
      <c r="H25" s="47"/>
      <c r="I25" s="48"/>
      <c r="J25" s="48"/>
    </row>
    <row r="26" spans="1:10" ht="23.25" customHeight="1">
      <c r="A26" s="421"/>
      <c r="B26" s="49"/>
      <c r="C26" s="50" t="s">
        <v>52</v>
      </c>
      <c r="D26" s="350"/>
      <c r="E26" s="333">
        <f>入力!M58</f>
        <v>0</v>
      </c>
      <c r="F26" s="52"/>
      <c r="G26" s="52"/>
      <c r="H26" s="52"/>
      <c r="I26" s="53"/>
      <c r="J26" s="53"/>
    </row>
    <row r="27" spans="1:10" ht="23.25" customHeight="1" thickBot="1">
      <c r="A27" s="421"/>
      <c r="B27" s="425" t="s">
        <v>53</v>
      </c>
      <c r="C27" s="426"/>
      <c r="D27" s="351"/>
      <c r="E27" s="335">
        <f>入力!M59</f>
        <v>1</v>
      </c>
      <c r="F27" s="55"/>
      <c r="G27" s="55"/>
      <c r="H27" s="55"/>
      <c r="I27" s="56"/>
      <c r="J27" s="56"/>
    </row>
    <row r="28" spans="1:10" ht="23.25" customHeight="1" thickTop="1" thickBot="1">
      <c r="A28" s="422"/>
      <c r="B28" s="427" t="s">
        <v>54</v>
      </c>
      <c r="C28" s="427"/>
      <c r="D28" s="352"/>
      <c r="E28" s="336">
        <f>E24+E25+E27</f>
        <v>3</v>
      </c>
      <c r="F28" s="58">
        <f t="shared" ref="F28:J28" si="1">F24+F25+F27</f>
        <v>0</v>
      </c>
      <c r="G28" s="58">
        <f t="shared" si="1"/>
        <v>0</v>
      </c>
      <c r="H28" s="58">
        <f t="shared" si="1"/>
        <v>0</v>
      </c>
      <c r="I28" s="59">
        <f t="shared" si="1"/>
        <v>0</v>
      </c>
      <c r="J28" s="59">
        <f t="shared" si="1"/>
        <v>0</v>
      </c>
    </row>
    <row r="30" spans="1:10" ht="23.25" customHeight="1" thickBot="1">
      <c r="A30" s="60" t="s">
        <v>56</v>
      </c>
      <c r="B30" s="61"/>
      <c r="C30" s="61"/>
      <c r="D30" s="62"/>
      <c r="F30" s="29" t="s">
        <v>57</v>
      </c>
      <c r="G30" s="29"/>
    </row>
    <row r="31" spans="1:10" ht="23.25" customHeight="1" thickBot="1">
      <c r="A31" s="428" t="s">
        <v>58</v>
      </c>
      <c r="B31" s="417" t="s">
        <v>59</v>
      </c>
      <c r="C31" s="431"/>
      <c r="D31" s="63" t="s">
        <v>60</v>
      </c>
      <c r="E31" s="64" t="s">
        <v>61</v>
      </c>
      <c r="F31" s="65" t="s">
        <v>54</v>
      </c>
    </row>
    <row r="32" spans="1:10" ht="23.25" customHeight="1">
      <c r="A32" s="429"/>
      <c r="B32" s="432" t="s">
        <v>50</v>
      </c>
      <c r="C32" s="433"/>
      <c r="D32" s="145">
        <f>入力!L64</f>
        <v>300000</v>
      </c>
      <c r="E32" s="146">
        <f>入力!M64</f>
        <v>70000</v>
      </c>
      <c r="F32" s="66">
        <f>SUM(D32:E32)</f>
        <v>370000</v>
      </c>
    </row>
    <row r="33" spans="1:6" ht="23.25" customHeight="1">
      <c r="A33" s="429"/>
      <c r="B33" s="434" t="s">
        <v>51</v>
      </c>
      <c r="C33" s="435"/>
      <c r="D33" s="151">
        <f>入力!L65</f>
        <v>1150000</v>
      </c>
      <c r="E33" s="152">
        <f>入力!M65</f>
        <v>60000</v>
      </c>
      <c r="F33" s="67">
        <f>SUM(D33:E33)</f>
        <v>1210000</v>
      </c>
    </row>
    <row r="34" spans="1:6" ht="23.25" customHeight="1">
      <c r="A34" s="429"/>
      <c r="B34" s="68"/>
      <c r="C34" s="69" t="s">
        <v>52</v>
      </c>
      <c r="D34" s="149">
        <f>入力!L66</f>
        <v>390000</v>
      </c>
      <c r="E34" s="150">
        <f>入力!M66</f>
        <v>0</v>
      </c>
      <c r="F34" s="70">
        <f>SUM(D34:E34)</f>
        <v>390000</v>
      </c>
    </row>
    <row r="35" spans="1:6" ht="23.25" customHeight="1" thickBot="1">
      <c r="A35" s="429"/>
      <c r="B35" s="436" t="s">
        <v>53</v>
      </c>
      <c r="C35" s="437"/>
      <c r="D35" s="147">
        <f>入力!L67</f>
        <v>380000</v>
      </c>
      <c r="E35" s="148">
        <f>入力!M67</f>
        <v>40000</v>
      </c>
      <c r="F35" s="71">
        <f>SUM(D35:E35)</f>
        <v>420000</v>
      </c>
    </row>
    <row r="36" spans="1:6" ht="23.25" customHeight="1" thickTop="1" thickBot="1">
      <c r="A36" s="430"/>
      <c r="B36" s="438" t="s">
        <v>54</v>
      </c>
      <c r="C36" s="439"/>
      <c r="D36" s="72">
        <f>D32+D33+D35</f>
        <v>1830000</v>
      </c>
      <c r="E36" s="73">
        <f>E32+E33+E35</f>
        <v>170000</v>
      </c>
      <c r="F36" s="74">
        <f>F32+F33+F35</f>
        <v>2000000</v>
      </c>
    </row>
  </sheetData>
  <mergeCells count="22">
    <mergeCell ref="A31:A36"/>
    <mergeCell ref="B31:C31"/>
    <mergeCell ref="B32:C32"/>
    <mergeCell ref="B33:C33"/>
    <mergeCell ref="B35:C35"/>
    <mergeCell ref="B36:C36"/>
    <mergeCell ref="A20:C22"/>
    <mergeCell ref="A23:C23"/>
    <mergeCell ref="A24:A28"/>
    <mergeCell ref="B24:C24"/>
    <mergeCell ref="B25:C25"/>
    <mergeCell ref="B27:C27"/>
    <mergeCell ref="B28:C28"/>
    <mergeCell ref="A4:J4"/>
    <mergeCell ref="A5:H5"/>
    <mergeCell ref="A10:C12"/>
    <mergeCell ref="A13:C13"/>
    <mergeCell ref="A14:A18"/>
    <mergeCell ref="B14:C14"/>
    <mergeCell ref="B15:C15"/>
    <mergeCell ref="B17:C17"/>
    <mergeCell ref="B18:C18"/>
  </mergeCells>
  <phoneticPr fontId="1"/>
  <printOptions horizontalCentered="1"/>
  <pageMargins left="0.43307086614173229" right="0.39370078740157483" top="0.27559055118110237" bottom="0.51181102362204722" header="0.31496062992125984" footer="0.31496062992125984"/>
  <pageSetup paperSize="9" scale="52" orientation="landscape" r:id="rId1"/>
  <colBreaks count="1" manualBreakCount="1">
    <brk id="14" max="40" man="1"/>
  </colBreaks>
</worksheet>
</file>

<file path=xl/worksheets/sheet4.xml><?xml version="1.0" encoding="utf-8"?>
<worksheet xmlns="http://schemas.openxmlformats.org/spreadsheetml/2006/main" xmlns:r="http://schemas.openxmlformats.org/officeDocument/2006/relationships">
  <sheetPr>
    <tabColor rgb="FFFFFF00"/>
  </sheetPr>
  <dimension ref="A1:DO68"/>
  <sheetViews>
    <sheetView workbookViewId="0">
      <pane xSplit="2" ySplit="6" topLeftCell="C37" activePane="bottomRight" state="frozen"/>
      <selection activeCell="B17" sqref="B17:C17"/>
      <selection pane="topRight" activeCell="B17" sqref="B17:C17"/>
      <selection pane="bottomLeft" activeCell="B17" sqref="B17:C17"/>
      <selection pane="bottomRight" activeCell="B17" sqref="B17:C17"/>
    </sheetView>
  </sheetViews>
  <sheetFormatPr defaultRowHeight="12"/>
  <cols>
    <col min="1" max="1" width="3.5703125" customWidth="1"/>
    <col min="2" max="2" width="12" customWidth="1"/>
    <col min="3" max="6" width="3.85546875" customWidth="1"/>
    <col min="7" max="7" width="3.7109375" customWidth="1"/>
    <col min="8" max="14" width="3.85546875" customWidth="1"/>
    <col min="15" max="17" width="3.5703125" customWidth="1"/>
    <col min="18" max="18" width="4" customWidth="1"/>
    <col min="19" max="19" width="8.85546875" customWidth="1"/>
    <col min="20" max="22" width="3.5703125" customWidth="1"/>
    <col min="23" max="23" width="3.42578125" customWidth="1"/>
    <col min="24" max="24" width="3.85546875" customWidth="1"/>
    <col min="25" max="51" width="3.5703125" customWidth="1"/>
    <col min="52" max="52" width="9.140625" customWidth="1"/>
    <col min="53" max="56" width="3.5703125" customWidth="1"/>
    <col min="57" max="57" width="2.85546875" customWidth="1"/>
    <col min="58" max="58" width="7" customWidth="1"/>
    <col min="59" max="78" width="2.85546875" customWidth="1"/>
    <col min="79" max="79" width="5.7109375" customWidth="1"/>
    <col min="80" max="82" width="2.85546875" customWidth="1"/>
    <col min="83" max="83" width="7" customWidth="1"/>
    <col min="84" max="111" width="2.85546875" customWidth="1"/>
    <col min="112" max="112" width="7.7109375" customWidth="1"/>
    <col min="113" max="113" width="2.85546875" customWidth="1"/>
    <col min="114" max="118" width="3.7109375" customWidth="1"/>
    <col min="119" max="119" width="2.85546875" customWidth="1"/>
  </cols>
  <sheetData>
    <row r="1" spans="1:119" ht="8.25" customHeight="1"/>
    <row r="2" spans="1:119" ht="17.25">
      <c r="B2" s="188" t="s">
        <v>66</v>
      </c>
      <c r="Q2" s="289" t="s">
        <v>119</v>
      </c>
    </row>
    <row r="3" spans="1:119" ht="18" customHeight="1" thickBot="1">
      <c r="F3" s="280" t="s">
        <v>111</v>
      </c>
      <c r="CA3" t="s">
        <v>76</v>
      </c>
      <c r="CE3" t="s">
        <v>75</v>
      </c>
    </row>
    <row r="4" spans="1:119" ht="14.25" thickTop="1">
      <c r="C4" s="12"/>
      <c r="D4" s="13"/>
      <c r="E4" s="189"/>
      <c r="F4" s="13"/>
      <c r="G4" s="13"/>
      <c r="H4" s="13"/>
      <c r="I4" s="189" t="s">
        <v>5</v>
      </c>
      <c r="J4" s="189"/>
      <c r="K4" s="13"/>
      <c r="L4" s="189"/>
      <c r="M4" s="13"/>
      <c r="N4" s="13"/>
      <c r="O4" s="13"/>
      <c r="P4" s="13"/>
      <c r="Q4" s="13"/>
      <c r="R4" s="13"/>
      <c r="S4" s="392" t="s">
        <v>70</v>
      </c>
      <c r="T4" s="10"/>
      <c r="U4" s="11"/>
      <c r="V4" s="11"/>
      <c r="W4" s="11"/>
      <c r="X4" s="11"/>
      <c r="Y4" s="11"/>
      <c r="Z4" s="11"/>
      <c r="AA4" s="190" t="s">
        <v>6</v>
      </c>
      <c r="AB4" s="11"/>
      <c r="AC4" s="11"/>
      <c r="AD4" s="11"/>
      <c r="AE4" s="11"/>
      <c r="AF4" s="11"/>
      <c r="AG4" s="11"/>
      <c r="AH4" s="11"/>
      <c r="AI4" s="11"/>
      <c r="AJ4" s="7"/>
      <c r="AK4" s="8"/>
      <c r="AL4" s="8"/>
      <c r="AM4" s="8"/>
      <c r="AN4" s="8"/>
      <c r="AO4" s="8"/>
      <c r="AP4" s="8"/>
      <c r="AQ4" s="191" t="s">
        <v>7</v>
      </c>
      <c r="AR4" s="8"/>
      <c r="AS4" s="8"/>
      <c r="AT4" s="8"/>
      <c r="AU4" s="8"/>
      <c r="AV4" s="8"/>
      <c r="AW4" s="8"/>
      <c r="AX4" s="8"/>
      <c r="AY4" s="9"/>
      <c r="AZ4" s="392" t="s">
        <v>135</v>
      </c>
      <c r="BA4" s="389" t="s">
        <v>105</v>
      </c>
      <c r="BB4" s="390"/>
      <c r="BC4" s="390"/>
      <c r="BD4" s="391"/>
      <c r="CD4" t="s">
        <v>74</v>
      </c>
      <c r="CE4" s="2">
        <v>15000</v>
      </c>
    </row>
    <row r="5" spans="1:119" ht="19.5" customHeight="1" thickBot="1">
      <c r="C5" s="399" t="s">
        <v>8</v>
      </c>
      <c r="D5" s="400"/>
      <c r="E5" s="400"/>
      <c r="F5" s="400"/>
      <c r="G5" s="383" t="s">
        <v>9</v>
      </c>
      <c r="H5" s="383"/>
      <c r="I5" s="383"/>
      <c r="J5" s="383"/>
      <c r="K5" s="383" t="s">
        <v>10</v>
      </c>
      <c r="L5" s="383"/>
      <c r="M5" s="383"/>
      <c r="N5" s="383"/>
      <c r="O5" s="383" t="s">
        <v>11</v>
      </c>
      <c r="P5" s="383"/>
      <c r="Q5" s="383"/>
      <c r="R5" s="384"/>
      <c r="S5" s="393"/>
      <c r="T5" s="385" t="s">
        <v>12</v>
      </c>
      <c r="U5" s="385"/>
      <c r="V5" s="385"/>
      <c r="W5" s="385"/>
      <c r="X5" s="385" t="s">
        <v>13</v>
      </c>
      <c r="Y5" s="385"/>
      <c r="Z5" s="385"/>
      <c r="AA5" s="385"/>
      <c r="AB5" s="385" t="s">
        <v>14</v>
      </c>
      <c r="AC5" s="385"/>
      <c r="AD5" s="385"/>
      <c r="AE5" s="385"/>
      <c r="AF5" s="385" t="s">
        <v>15</v>
      </c>
      <c r="AG5" s="385"/>
      <c r="AH5" s="385"/>
      <c r="AI5" s="397"/>
      <c r="AJ5" s="398" t="s">
        <v>16</v>
      </c>
      <c r="AK5" s="395"/>
      <c r="AL5" s="395"/>
      <c r="AM5" s="395"/>
      <c r="AN5" s="395" t="s">
        <v>17</v>
      </c>
      <c r="AO5" s="395"/>
      <c r="AP5" s="395"/>
      <c r="AQ5" s="395"/>
      <c r="AR5" s="395" t="s">
        <v>18</v>
      </c>
      <c r="AS5" s="395"/>
      <c r="AT5" s="395"/>
      <c r="AU5" s="395"/>
      <c r="AV5" s="395" t="s">
        <v>19</v>
      </c>
      <c r="AW5" s="395"/>
      <c r="AX5" s="395"/>
      <c r="AY5" s="396"/>
      <c r="AZ5" s="393"/>
      <c r="BA5" s="386" t="s">
        <v>106</v>
      </c>
      <c r="BB5" s="387"/>
      <c r="BC5" s="387"/>
      <c r="BD5" s="388"/>
      <c r="BG5" t="s">
        <v>78</v>
      </c>
      <c r="BZ5" t="s">
        <v>73</v>
      </c>
      <c r="CA5" s="2">
        <v>5000</v>
      </c>
      <c r="CE5" s="2">
        <v>10000</v>
      </c>
      <c r="DO5" t="s">
        <v>79</v>
      </c>
    </row>
    <row r="6" spans="1:119" ht="21" customHeight="1" thickBot="1">
      <c r="B6" s="182" t="s">
        <v>4</v>
      </c>
      <c r="C6" s="183" t="s">
        <v>0</v>
      </c>
      <c r="D6" s="184" t="s">
        <v>1</v>
      </c>
      <c r="E6" s="184" t="s">
        <v>2</v>
      </c>
      <c r="F6" s="185" t="s">
        <v>3</v>
      </c>
      <c r="G6" s="186" t="s">
        <v>0</v>
      </c>
      <c r="H6" s="184" t="s">
        <v>1</v>
      </c>
      <c r="I6" s="184" t="s">
        <v>2</v>
      </c>
      <c r="J6" s="185" t="s">
        <v>3</v>
      </c>
      <c r="K6" s="186" t="s">
        <v>0</v>
      </c>
      <c r="L6" s="184" t="s">
        <v>1</v>
      </c>
      <c r="M6" s="184" t="s">
        <v>2</v>
      </c>
      <c r="N6" s="185" t="s">
        <v>3</v>
      </c>
      <c r="O6" s="186" t="s">
        <v>0</v>
      </c>
      <c r="P6" s="184" t="s">
        <v>1</v>
      </c>
      <c r="Q6" s="184" t="s">
        <v>2</v>
      </c>
      <c r="R6" s="187" t="s">
        <v>3</v>
      </c>
      <c r="S6" s="394"/>
      <c r="T6" s="186" t="s">
        <v>0</v>
      </c>
      <c r="U6" s="184" t="s">
        <v>1</v>
      </c>
      <c r="V6" s="184" t="s">
        <v>2</v>
      </c>
      <c r="W6" s="185" t="s">
        <v>3</v>
      </c>
      <c r="X6" s="186" t="s">
        <v>0</v>
      </c>
      <c r="Y6" s="184" t="s">
        <v>1</v>
      </c>
      <c r="Z6" s="184" t="s">
        <v>2</v>
      </c>
      <c r="AA6" s="185" t="s">
        <v>3</v>
      </c>
      <c r="AB6" s="186" t="s">
        <v>0</v>
      </c>
      <c r="AC6" s="184" t="s">
        <v>1</v>
      </c>
      <c r="AD6" s="184" t="s">
        <v>2</v>
      </c>
      <c r="AE6" s="185" t="s">
        <v>3</v>
      </c>
      <c r="AF6" s="186" t="s">
        <v>0</v>
      </c>
      <c r="AG6" s="184" t="s">
        <v>1</v>
      </c>
      <c r="AH6" s="184" t="s">
        <v>2</v>
      </c>
      <c r="AI6" s="187" t="s">
        <v>3</v>
      </c>
      <c r="AJ6" s="186" t="s">
        <v>0</v>
      </c>
      <c r="AK6" s="184" t="s">
        <v>1</v>
      </c>
      <c r="AL6" s="184" t="s">
        <v>2</v>
      </c>
      <c r="AM6" s="185" t="s">
        <v>3</v>
      </c>
      <c r="AN6" s="186" t="s">
        <v>0</v>
      </c>
      <c r="AO6" s="184" t="s">
        <v>1</v>
      </c>
      <c r="AP6" s="184" t="s">
        <v>2</v>
      </c>
      <c r="AQ6" s="185" t="s">
        <v>3</v>
      </c>
      <c r="AR6" s="186" t="s">
        <v>0</v>
      </c>
      <c r="AS6" s="184" t="s">
        <v>1</v>
      </c>
      <c r="AT6" s="184" t="s">
        <v>2</v>
      </c>
      <c r="AU6" s="185" t="s">
        <v>3</v>
      </c>
      <c r="AV6" s="186" t="s">
        <v>0</v>
      </c>
      <c r="AW6" s="184" t="s">
        <v>1</v>
      </c>
      <c r="AX6" s="184" t="s">
        <v>2</v>
      </c>
      <c r="AY6" s="187" t="s">
        <v>3</v>
      </c>
      <c r="AZ6" s="394"/>
      <c r="BA6" s="285" t="s">
        <v>0</v>
      </c>
      <c r="BB6" s="284" t="s">
        <v>1</v>
      </c>
      <c r="BC6" s="284" t="s">
        <v>2</v>
      </c>
      <c r="BD6" s="284" t="s">
        <v>3</v>
      </c>
      <c r="BG6" t="s">
        <v>20</v>
      </c>
      <c r="BH6" s="2" t="s">
        <v>21</v>
      </c>
      <c r="BI6" t="s">
        <v>23</v>
      </c>
      <c r="DH6" t="s">
        <v>26</v>
      </c>
      <c r="DK6" t="s">
        <v>109</v>
      </c>
    </row>
    <row r="7" spans="1:119" ht="20.25" customHeight="1">
      <c r="A7" s="4">
        <v>1</v>
      </c>
      <c r="B7" s="157" t="s">
        <v>116</v>
      </c>
      <c r="C7" s="158"/>
      <c r="D7" s="159"/>
      <c r="E7" s="159"/>
      <c r="F7" s="160">
        <v>1</v>
      </c>
      <c r="G7" s="158"/>
      <c r="H7" s="159"/>
      <c r="I7" s="159"/>
      <c r="J7" s="160">
        <v>1</v>
      </c>
      <c r="K7" s="158"/>
      <c r="L7" s="159"/>
      <c r="M7" s="159"/>
      <c r="N7" s="160">
        <v>1</v>
      </c>
      <c r="O7" s="158"/>
      <c r="P7" s="159"/>
      <c r="Q7" s="159"/>
      <c r="R7" s="161">
        <v>1</v>
      </c>
      <c r="S7" s="192"/>
      <c r="T7" s="162"/>
      <c r="U7" s="163"/>
      <c r="V7" s="163"/>
      <c r="W7" s="164">
        <v>1</v>
      </c>
      <c r="X7" s="162"/>
      <c r="Y7" s="163"/>
      <c r="Z7" s="163"/>
      <c r="AA7" s="164">
        <v>1</v>
      </c>
      <c r="AB7" s="162"/>
      <c r="AC7" s="163"/>
      <c r="AD7" s="163"/>
      <c r="AE7" s="164">
        <v>1</v>
      </c>
      <c r="AF7" s="162"/>
      <c r="AG7" s="163"/>
      <c r="AH7" s="163"/>
      <c r="AI7" s="165">
        <v>1</v>
      </c>
      <c r="AJ7" s="166"/>
      <c r="AK7" s="167"/>
      <c r="AL7" s="167"/>
      <c r="AM7" s="168">
        <v>1</v>
      </c>
      <c r="AN7" s="166"/>
      <c r="AO7" s="167"/>
      <c r="AP7" s="167"/>
      <c r="AQ7" s="168">
        <v>1</v>
      </c>
      <c r="AR7" s="166"/>
      <c r="AS7" s="167"/>
      <c r="AT7" s="167"/>
      <c r="AU7" s="168">
        <v>1</v>
      </c>
      <c r="AV7" s="166"/>
      <c r="AW7" s="167"/>
      <c r="AX7" s="167"/>
      <c r="AY7" s="169">
        <v>1</v>
      </c>
      <c r="AZ7" s="193" t="s">
        <v>21</v>
      </c>
      <c r="BA7" s="286"/>
      <c r="BB7" s="282"/>
      <c r="BC7" s="282"/>
      <c r="BD7" s="283">
        <v>1</v>
      </c>
      <c r="BG7" t="str">
        <f>IF(AND(AZ7="",SUM(BA7:BD7)&gt;=1),1,"")</f>
        <v/>
      </c>
      <c r="BH7">
        <f t="shared" ref="BH7:BH13" si="0">IF(AND(AZ7=$BH$6,SUM(BA7:BD7)&gt;=1),1,"")</f>
        <v>1</v>
      </c>
      <c r="BI7" s="5" t="str">
        <f t="shared" ref="BI7:BI31" si="1">IF(S7=$BH$6,C7,"")</f>
        <v/>
      </c>
      <c r="BJ7" s="16" t="str">
        <f t="shared" ref="BJ7:BJ31" si="2">IF(S7=$BH$6,D7,"")</f>
        <v/>
      </c>
      <c r="BK7" s="16" t="str">
        <f t="shared" ref="BK7:BK31" si="3">IF(S7=$BH$6,E7,"")</f>
        <v/>
      </c>
      <c r="BL7" s="6" t="str">
        <f t="shared" ref="BL7:BL31" si="4">IF(S7=$BH$6,F7,"")</f>
        <v/>
      </c>
      <c r="BM7" s="5" t="str">
        <f t="shared" ref="BM7:BM31" si="5">IF(S7=$BH$6,G7,"")</f>
        <v/>
      </c>
      <c r="BN7" s="16" t="str">
        <f t="shared" ref="BN7:BN31" si="6">IF(S7=$BH$6,H7,"")</f>
        <v/>
      </c>
      <c r="BO7" s="16" t="str">
        <f t="shared" ref="BO7:BO31" si="7">IF(S7=$BH$6,I7,"")</f>
        <v/>
      </c>
      <c r="BP7" s="6" t="str">
        <f t="shared" ref="BP7:BP31" si="8">IF(S7=$BH$6,J7,"")</f>
        <v/>
      </c>
      <c r="BQ7" s="5" t="str">
        <f>IF(S7=$BH$6,K7,"")</f>
        <v/>
      </c>
      <c r="BR7" s="16" t="str">
        <f>IF(S7=$BH$6,L7,"")</f>
        <v/>
      </c>
      <c r="BS7" s="16" t="str">
        <f>IF(S7=$BH$6,M7,"")</f>
        <v/>
      </c>
      <c r="BT7" s="6" t="str">
        <f>IF(S7=$BH$6,N7,"")</f>
        <v/>
      </c>
      <c r="BU7" s="5" t="str">
        <f>IF(S7=$BH$6,O7,"")</f>
        <v/>
      </c>
      <c r="BV7" s="16" t="str">
        <f>IF(S7=$BH$6,P7,"")</f>
        <v/>
      </c>
      <c r="BW7" s="16" t="str">
        <f>IF(S7=$BH$6,Q7,"")</f>
        <v/>
      </c>
      <c r="BX7" s="6" t="str">
        <f>IF(S7=$BH$6,R7,"")</f>
        <v/>
      </c>
      <c r="BZ7" s="5">
        <f>IF($AZ$7=$BH$6,T7,"")</f>
        <v>0</v>
      </c>
      <c r="CA7" s="16">
        <f>IF($AZ$7=$BH$6,U7,"")</f>
        <v>0</v>
      </c>
      <c r="CB7" s="16">
        <f>IF($AZ$7=$BH$6,V7,"")</f>
        <v>0</v>
      </c>
      <c r="CC7" s="6">
        <f>IF($AZ$7=$BH$6,W7,"")</f>
        <v>1</v>
      </c>
      <c r="CD7" s="5">
        <f>IF(AZ7=$BH$6,X7,"")</f>
        <v>0</v>
      </c>
      <c r="CE7" s="16">
        <f t="shared" ref="CE7:CE31" si="9">IF(AZ7=$BH$6,Y7,"")</f>
        <v>0</v>
      </c>
      <c r="CF7" s="16">
        <f>IF(AZ7=$BH$6,Z7,"")</f>
        <v>0</v>
      </c>
      <c r="CG7" s="6">
        <f>IF(AZ7=$BH$6,AA7,"")</f>
        <v>1</v>
      </c>
      <c r="CH7" s="5">
        <f>IF(AZ7=$BH$6,AB7,"")</f>
        <v>0</v>
      </c>
      <c r="CI7" s="16">
        <f>IF(AZ7=$BH$6,AC7,"")</f>
        <v>0</v>
      </c>
      <c r="CJ7" s="16">
        <f>IF(AZ7=$BH$6,AD7,"")</f>
        <v>0</v>
      </c>
      <c r="CK7" s="6">
        <f>IF(AZ7=$BH$6,AE7,"")</f>
        <v>1</v>
      </c>
      <c r="CL7" s="5">
        <f>IF(AZ7=$BH$6,AF7,"")</f>
        <v>0</v>
      </c>
      <c r="CM7" s="16">
        <f>IF(AZ7=$BH$6,AG7,"")</f>
        <v>0</v>
      </c>
      <c r="CN7" s="16">
        <f>IF(AZ7=$BH$6,AH7,"")</f>
        <v>0</v>
      </c>
      <c r="CO7" s="6">
        <f>IF(AZ7=$BH$6,AI7,"")</f>
        <v>1</v>
      </c>
      <c r="CP7" s="5">
        <f>IF(AZ7=$BH$6,AJ7,"")</f>
        <v>0</v>
      </c>
      <c r="CQ7" s="16">
        <f>IF(AZ7=$BH$6,AK7,"")</f>
        <v>0</v>
      </c>
      <c r="CR7" s="16">
        <f>IF(AZ7=$BH$6,AL7,"")</f>
        <v>0</v>
      </c>
      <c r="CS7" s="6">
        <f>IF(AZ7=$BH$6,AM7,"")</f>
        <v>1</v>
      </c>
      <c r="CT7" s="5">
        <f>IF(AZ7=$BH$6,AN7,"")</f>
        <v>0</v>
      </c>
      <c r="CU7" s="16">
        <f>IF(AZ7=$BH$6,AO7,"")</f>
        <v>0</v>
      </c>
      <c r="CV7" s="16">
        <f>IF(AZ7=$BH$6,AP7,"")</f>
        <v>0</v>
      </c>
      <c r="CW7" s="6">
        <f>IF(AZ7=$BH$6,AQ7,"")</f>
        <v>1</v>
      </c>
      <c r="CX7" s="5">
        <f>IF(AZ7=$BH$6,AR7,"")</f>
        <v>0</v>
      </c>
      <c r="CY7" s="16">
        <f>IF(AZ7=$BH$6,AS7,"")</f>
        <v>0</v>
      </c>
      <c r="CZ7" s="16">
        <f>IF(AZ7=$BH$6,AT7,"")</f>
        <v>0</v>
      </c>
      <c r="DA7" s="6">
        <f>IF(AZ7=$BH$6,AU7,"")</f>
        <v>1</v>
      </c>
      <c r="DB7" s="5">
        <f>IF(AZ7=$BH$6,AV7,"")</f>
        <v>0</v>
      </c>
      <c r="DC7" s="16">
        <f>IF(AZ7=$BH$6,AW7,"")</f>
        <v>0</v>
      </c>
      <c r="DD7" s="16">
        <f>IF(AZ7=$BH$6,AX7,"")</f>
        <v>0</v>
      </c>
      <c r="DE7" s="6">
        <f>IF(AZ7=$BH$6,AY7,"")</f>
        <v>1</v>
      </c>
      <c r="DK7" s="5">
        <f>IF(AZ7=$BH$6,BA7,"")</f>
        <v>0</v>
      </c>
      <c r="DL7" s="5">
        <f>IF(AZ7=$BH$6,BB7,"")</f>
        <v>0</v>
      </c>
      <c r="DM7" s="5">
        <f>IF(AZ7=$BH$6,BC7,"")</f>
        <v>0</v>
      </c>
      <c r="DN7" s="5">
        <f>IF(AZ7=$BH$6,BD7,"")</f>
        <v>1</v>
      </c>
      <c r="DO7">
        <f>IF(SUM(DK7:DN7)&gt;=1,1,"")</f>
        <v>1</v>
      </c>
    </row>
    <row r="8" spans="1:119" ht="20.25" customHeight="1">
      <c r="A8" s="4">
        <v>2</v>
      </c>
      <c r="B8" s="157" t="s">
        <v>114</v>
      </c>
      <c r="C8" s="158"/>
      <c r="D8" s="159"/>
      <c r="E8" s="159">
        <v>1</v>
      </c>
      <c r="F8" s="160"/>
      <c r="G8" s="158"/>
      <c r="H8" s="159"/>
      <c r="I8" s="159">
        <v>1</v>
      </c>
      <c r="J8" s="160"/>
      <c r="K8" s="158"/>
      <c r="L8" s="159"/>
      <c r="M8" s="159"/>
      <c r="N8" s="160">
        <v>1</v>
      </c>
      <c r="O8" s="158"/>
      <c r="P8" s="159"/>
      <c r="Q8" s="159"/>
      <c r="R8" s="161">
        <v>1</v>
      </c>
      <c r="S8" s="192"/>
      <c r="T8" s="162"/>
      <c r="U8" s="163"/>
      <c r="V8" s="163"/>
      <c r="W8" s="164">
        <v>1</v>
      </c>
      <c r="X8" s="162"/>
      <c r="Y8" s="163"/>
      <c r="Z8" s="163"/>
      <c r="AA8" s="164">
        <v>1</v>
      </c>
      <c r="AB8" s="162"/>
      <c r="AC8" s="163"/>
      <c r="AD8" s="163"/>
      <c r="AE8" s="164">
        <v>1</v>
      </c>
      <c r="AF8" s="162"/>
      <c r="AG8" s="163"/>
      <c r="AH8" s="163"/>
      <c r="AI8" s="164">
        <v>1</v>
      </c>
      <c r="AJ8" s="166"/>
      <c r="AK8" s="167"/>
      <c r="AL8" s="167"/>
      <c r="AM8" s="168">
        <v>1</v>
      </c>
      <c r="AN8" s="166"/>
      <c r="AO8" s="167"/>
      <c r="AP8" s="167"/>
      <c r="AQ8" s="168">
        <v>1</v>
      </c>
      <c r="AR8" s="166"/>
      <c r="AS8" s="167"/>
      <c r="AT8" s="167"/>
      <c r="AU8" s="168">
        <v>1</v>
      </c>
      <c r="AV8" s="166"/>
      <c r="AW8" s="167"/>
      <c r="AX8" s="167"/>
      <c r="AY8" s="169">
        <v>1</v>
      </c>
      <c r="AZ8" s="193"/>
      <c r="BA8" s="287"/>
      <c r="BB8" s="159"/>
      <c r="BC8" s="159"/>
      <c r="BD8" s="160">
        <v>1</v>
      </c>
      <c r="BG8">
        <f>IF(AND(AZ8="",SUM(BA8:BD8)&gt;=1),1,"")</f>
        <v>1</v>
      </c>
      <c r="BH8" t="str">
        <f t="shared" si="0"/>
        <v/>
      </c>
      <c r="BI8" s="5" t="str">
        <f t="shared" si="1"/>
        <v/>
      </c>
      <c r="BJ8" s="16" t="str">
        <f t="shared" si="2"/>
        <v/>
      </c>
      <c r="BK8" s="16" t="str">
        <f t="shared" si="3"/>
        <v/>
      </c>
      <c r="BL8" s="6" t="str">
        <f t="shared" si="4"/>
        <v/>
      </c>
      <c r="BM8" s="5" t="str">
        <f t="shared" si="5"/>
        <v/>
      </c>
      <c r="BN8" s="16" t="str">
        <f t="shared" si="6"/>
        <v/>
      </c>
      <c r="BO8" s="16" t="str">
        <f t="shared" si="7"/>
        <v/>
      </c>
      <c r="BP8" s="6" t="str">
        <f t="shared" si="8"/>
        <v/>
      </c>
      <c r="BQ8" s="5" t="str">
        <f t="shared" ref="BQ8:BQ31" si="10">IF(S8=$BH$6,K8,"")</f>
        <v/>
      </c>
      <c r="BR8" s="16" t="str">
        <f t="shared" ref="BR8:BR31" si="11">IF(S8=$BH$6,L8,"")</f>
        <v/>
      </c>
      <c r="BS8" s="16" t="str">
        <f t="shared" ref="BS8:BS31" si="12">IF(S8=$BH$6,M8,"")</f>
        <v/>
      </c>
      <c r="BT8" s="6" t="str">
        <f t="shared" ref="BT8:BT31" si="13">IF(S8=$BH$6,N8,"")</f>
        <v/>
      </c>
      <c r="BU8" s="5" t="str">
        <f t="shared" ref="BU8:BU31" si="14">IF(S8=$BH$6,O8,"")</f>
        <v/>
      </c>
      <c r="BV8" s="16" t="str">
        <f t="shared" ref="BV8:BV31" si="15">IF(S8=$BH$6,P8,"")</f>
        <v/>
      </c>
      <c r="BW8" s="16" t="str">
        <f t="shared" ref="BW8:BW31" si="16">IF(S8=$BH$6,Q8,"")</f>
        <v/>
      </c>
      <c r="BX8" s="6" t="str">
        <f t="shared" ref="BX8:BX31" si="17">IF(S8=$BH$6,R8,"")</f>
        <v/>
      </c>
      <c r="BZ8" s="5" t="str">
        <f t="shared" ref="BZ8:BZ31" si="18">IF(AZ8=$BH$6,T8,"")</f>
        <v/>
      </c>
      <c r="CA8" s="16" t="str">
        <f t="shared" ref="CA8:CA31" si="19">IF(AZ8=$BH$6,U8,"")</f>
        <v/>
      </c>
      <c r="CB8" s="16" t="str">
        <f>IF(AZ8=$BH$6,V8,"")</f>
        <v/>
      </c>
      <c r="CC8" s="6" t="str">
        <f t="shared" ref="CC8:CC31" si="20">IF(AZ8=$BH$6,W8,"")</f>
        <v/>
      </c>
      <c r="CD8" s="5" t="str">
        <f t="shared" ref="CD8:CD31" si="21">IF(AZ8=$BH$6,X8,"")</f>
        <v/>
      </c>
      <c r="CE8" s="16" t="str">
        <f t="shared" si="9"/>
        <v/>
      </c>
      <c r="CF8" s="16" t="str">
        <f t="shared" ref="CF8:CF31" si="22">IF(AZ8=$BH$6,Z8,"")</f>
        <v/>
      </c>
      <c r="CG8" s="6" t="str">
        <f t="shared" ref="CG8:CG31" si="23">IF(AZ8=$BH$6,AA8,"")</f>
        <v/>
      </c>
      <c r="CH8" s="5" t="str">
        <f t="shared" ref="CH8:CH31" si="24">IF(AZ8=$BH$6,AB8,"")</f>
        <v/>
      </c>
      <c r="CI8" s="16" t="str">
        <f t="shared" ref="CI8:CI31" si="25">IF(AZ8=$BH$6,AC8,"")</f>
        <v/>
      </c>
      <c r="CJ8" s="16" t="str">
        <f t="shared" ref="CJ8:CJ31" si="26">IF(AZ8=$BH$6,AD8,"")</f>
        <v/>
      </c>
      <c r="CK8" s="6" t="str">
        <f t="shared" ref="CK8:CK31" si="27">IF(AZ8=$BH$6,AE8,"")</f>
        <v/>
      </c>
      <c r="CL8" s="5" t="str">
        <f t="shared" ref="CL8:CL31" si="28">IF(AZ8=$BH$6,AF8,"")</f>
        <v/>
      </c>
      <c r="CM8" s="16" t="str">
        <f t="shared" ref="CM8:CM31" si="29">IF(AZ8=$BH$6,AG8,"")</f>
        <v/>
      </c>
      <c r="CN8" s="16" t="str">
        <f t="shared" ref="CN8:CN31" si="30">IF(AZ8=$BH$6,AH8,"")</f>
        <v/>
      </c>
      <c r="CO8" s="6" t="str">
        <f t="shared" ref="CO8:CO31" si="31">IF(AZ8=$BH$6,AI8,"")</f>
        <v/>
      </c>
      <c r="CP8" s="5" t="str">
        <f t="shared" ref="CP8:CP31" si="32">IF(AZ8=$BH$6,AJ8,"")</f>
        <v/>
      </c>
      <c r="CQ8" s="16" t="str">
        <f t="shared" ref="CQ8:CQ31" si="33">IF(AZ8=$BH$6,AK8,"")</f>
        <v/>
      </c>
      <c r="CR8" s="16" t="str">
        <f t="shared" ref="CR8:CR31" si="34">IF(AZ8=$BH$6,AL8,"")</f>
        <v/>
      </c>
      <c r="CS8" s="6" t="str">
        <f t="shared" ref="CS8:CS31" si="35">IF(AZ8=$BH$6,AM8,"")</f>
        <v/>
      </c>
      <c r="CT8" s="5" t="str">
        <f t="shared" ref="CT8:CT31" si="36">IF(AZ8=$BH$6,AN8,"")</f>
        <v/>
      </c>
      <c r="CU8" s="16" t="str">
        <f t="shared" ref="CU8:CU31" si="37">IF(AZ8=$BH$6,AO8,"")</f>
        <v/>
      </c>
      <c r="CV8" s="16" t="str">
        <f t="shared" ref="CV8:CV31" si="38">IF(AZ8=$BH$6,AP8,"")</f>
        <v/>
      </c>
      <c r="CW8" s="6" t="str">
        <f t="shared" ref="CW8:CW31" si="39">IF(AZ8=$BH$6,AQ8,"")</f>
        <v/>
      </c>
      <c r="CX8" s="5" t="str">
        <f t="shared" ref="CX8:CX31" si="40">IF(AZ8=$BH$6,AR8,"")</f>
        <v/>
      </c>
      <c r="CY8" s="16" t="str">
        <f t="shared" ref="CY8:CY30" si="41">IF(AZ8=$BH$6,AS8,"")</f>
        <v/>
      </c>
      <c r="CZ8" s="16" t="str">
        <f t="shared" ref="CZ8:CZ31" si="42">IF(AZ8=$BH$6,AT8,"")</f>
        <v/>
      </c>
      <c r="DA8" s="6" t="str">
        <f t="shared" ref="DA8:DA31" si="43">IF(AZ8=$BH$6,AU8,"")</f>
        <v/>
      </c>
      <c r="DB8" s="5" t="str">
        <f t="shared" ref="DB8:DB30" si="44">IF(AZ8=$BH$6,AV8,"")</f>
        <v/>
      </c>
      <c r="DC8" s="16" t="str">
        <f t="shared" ref="DC8:DC30" si="45">IF(AZ8=$BH$6,AW8,"")</f>
        <v/>
      </c>
      <c r="DD8" s="16" t="str">
        <f t="shared" ref="DD8:DD30" si="46">IF(AZ8=$BH$6,AX8,"")</f>
        <v/>
      </c>
      <c r="DE8" s="6" t="str">
        <f t="shared" ref="DE8:DE30" si="47">IF(AZ8=$BH$6,AY8,"")</f>
        <v/>
      </c>
      <c r="DK8" s="5" t="str">
        <f t="shared" ref="DK8:DK31" si="48">IF(AZ8=$BH$6,BA8,"")</f>
        <v/>
      </c>
      <c r="DL8" s="5" t="str">
        <f t="shared" ref="DL8:DL31" si="49">IF(AZ8=$BH$6,BB8,"")</f>
        <v/>
      </c>
      <c r="DM8" s="5" t="str">
        <f t="shared" ref="DM8:DM31" si="50">IF(AZ8=$BH$6,BC8,"")</f>
        <v/>
      </c>
      <c r="DN8" s="5" t="str">
        <f t="shared" ref="DN8:DN31" si="51">IF(AZ8=$BH$6,BD8,"")</f>
        <v/>
      </c>
      <c r="DO8" t="str">
        <f t="shared" ref="DO8:DO31" si="52">IF(SUM(DK8:DN8)&gt;=1,1,"")</f>
        <v/>
      </c>
    </row>
    <row r="9" spans="1:119" ht="20.25" customHeight="1">
      <c r="A9" s="4">
        <v>3</v>
      </c>
      <c r="B9" s="157" t="s">
        <v>115</v>
      </c>
      <c r="C9" s="158"/>
      <c r="D9" s="159">
        <v>2</v>
      </c>
      <c r="E9" s="159">
        <v>1</v>
      </c>
      <c r="F9" s="160"/>
      <c r="G9" s="158"/>
      <c r="H9" s="159">
        <v>2</v>
      </c>
      <c r="I9" s="159">
        <v>1</v>
      </c>
      <c r="J9" s="160"/>
      <c r="K9" s="158"/>
      <c r="L9" s="159">
        <v>2</v>
      </c>
      <c r="M9" s="159">
        <v>1</v>
      </c>
      <c r="N9" s="160"/>
      <c r="O9" s="158"/>
      <c r="P9" s="159">
        <v>2</v>
      </c>
      <c r="Q9" s="159">
        <v>1</v>
      </c>
      <c r="R9" s="161"/>
      <c r="S9" s="192"/>
      <c r="T9" s="162"/>
      <c r="U9" s="163">
        <v>2</v>
      </c>
      <c r="V9" s="163">
        <v>1</v>
      </c>
      <c r="W9" s="164"/>
      <c r="X9" s="162"/>
      <c r="Y9" s="163">
        <v>2</v>
      </c>
      <c r="Z9" s="163">
        <v>1</v>
      </c>
      <c r="AA9" s="164"/>
      <c r="AB9" s="162"/>
      <c r="AC9" s="163">
        <v>2</v>
      </c>
      <c r="AD9" s="163">
        <v>1</v>
      </c>
      <c r="AE9" s="164"/>
      <c r="AF9" s="162"/>
      <c r="AG9" s="163">
        <v>2</v>
      </c>
      <c r="AH9" s="163">
        <v>1</v>
      </c>
      <c r="AI9" s="164"/>
      <c r="AJ9" s="166"/>
      <c r="AK9" s="167">
        <v>2</v>
      </c>
      <c r="AL9" s="167">
        <v>1</v>
      </c>
      <c r="AM9" s="168"/>
      <c r="AN9" s="166"/>
      <c r="AO9" s="167">
        <v>2</v>
      </c>
      <c r="AP9" s="167">
        <v>1</v>
      </c>
      <c r="AQ9" s="168"/>
      <c r="AR9" s="166"/>
      <c r="AS9" s="167">
        <v>2</v>
      </c>
      <c r="AT9" s="167">
        <v>1</v>
      </c>
      <c r="AU9" s="168"/>
      <c r="AV9" s="166"/>
      <c r="AW9" s="167">
        <v>2</v>
      </c>
      <c r="AX9" s="167">
        <v>1</v>
      </c>
      <c r="AY9" s="169"/>
      <c r="AZ9" s="193"/>
      <c r="BA9" s="287"/>
      <c r="BB9" s="159">
        <v>2</v>
      </c>
      <c r="BC9" s="159">
        <v>1</v>
      </c>
      <c r="BD9" s="160"/>
      <c r="BG9">
        <f t="shared" ref="BG9:BG31" si="53">IF(AND(AZ9="",SUM(BA9:BD9)&gt;=1),1,"")</f>
        <v>1</v>
      </c>
      <c r="BH9" t="str">
        <f t="shared" si="0"/>
        <v/>
      </c>
      <c r="BI9" s="5" t="str">
        <f t="shared" si="1"/>
        <v/>
      </c>
      <c r="BJ9" s="16" t="str">
        <f t="shared" si="2"/>
        <v/>
      </c>
      <c r="BK9" s="16" t="str">
        <f t="shared" si="3"/>
        <v/>
      </c>
      <c r="BL9" s="6" t="str">
        <f t="shared" si="4"/>
        <v/>
      </c>
      <c r="BM9" s="5" t="str">
        <f t="shared" si="5"/>
        <v/>
      </c>
      <c r="BN9" s="16" t="str">
        <f t="shared" si="6"/>
        <v/>
      </c>
      <c r="BO9" s="16" t="str">
        <f t="shared" si="7"/>
        <v/>
      </c>
      <c r="BP9" s="6" t="str">
        <f t="shared" si="8"/>
        <v/>
      </c>
      <c r="BQ9" s="5" t="str">
        <f t="shared" si="10"/>
        <v/>
      </c>
      <c r="BR9" s="16" t="str">
        <f t="shared" si="11"/>
        <v/>
      </c>
      <c r="BS9" s="16" t="str">
        <f t="shared" si="12"/>
        <v/>
      </c>
      <c r="BT9" s="6" t="str">
        <f t="shared" si="13"/>
        <v/>
      </c>
      <c r="BU9" s="5" t="str">
        <f t="shared" si="14"/>
        <v/>
      </c>
      <c r="BV9" s="16" t="str">
        <f t="shared" si="15"/>
        <v/>
      </c>
      <c r="BW9" s="16" t="str">
        <f t="shared" si="16"/>
        <v/>
      </c>
      <c r="BX9" s="6" t="str">
        <f t="shared" si="17"/>
        <v/>
      </c>
      <c r="BZ9" s="5" t="str">
        <f t="shared" si="18"/>
        <v/>
      </c>
      <c r="CA9" s="16" t="str">
        <f t="shared" si="19"/>
        <v/>
      </c>
      <c r="CB9" s="16" t="str">
        <f t="shared" ref="CB9:CB31" si="54">IF(AZ9=$BH$6,V9,"")</f>
        <v/>
      </c>
      <c r="CC9" s="6" t="str">
        <f>IF(AZ9=$BH$6,W9,"")</f>
        <v/>
      </c>
      <c r="CD9" s="5" t="str">
        <f t="shared" si="21"/>
        <v/>
      </c>
      <c r="CE9" s="16" t="str">
        <f t="shared" si="9"/>
        <v/>
      </c>
      <c r="CF9" s="16" t="str">
        <f t="shared" si="22"/>
        <v/>
      </c>
      <c r="CG9" s="6" t="str">
        <f t="shared" si="23"/>
        <v/>
      </c>
      <c r="CH9" s="5" t="str">
        <f t="shared" si="24"/>
        <v/>
      </c>
      <c r="CI9" s="16" t="str">
        <f t="shared" si="25"/>
        <v/>
      </c>
      <c r="CJ9" s="16" t="str">
        <f t="shared" si="26"/>
        <v/>
      </c>
      <c r="CK9" s="6" t="str">
        <f t="shared" si="27"/>
        <v/>
      </c>
      <c r="CL9" s="5" t="str">
        <f t="shared" si="28"/>
        <v/>
      </c>
      <c r="CM9" s="16" t="str">
        <f t="shared" si="29"/>
        <v/>
      </c>
      <c r="CN9" s="16" t="str">
        <f t="shared" si="30"/>
        <v/>
      </c>
      <c r="CO9" s="6" t="str">
        <f t="shared" si="31"/>
        <v/>
      </c>
      <c r="CP9" s="5" t="str">
        <f t="shared" si="32"/>
        <v/>
      </c>
      <c r="CQ9" s="16" t="str">
        <f t="shared" si="33"/>
        <v/>
      </c>
      <c r="CR9" s="16" t="str">
        <f t="shared" si="34"/>
        <v/>
      </c>
      <c r="CS9" s="6" t="str">
        <f t="shared" si="35"/>
        <v/>
      </c>
      <c r="CT9" s="5" t="str">
        <f t="shared" si="36"/>
        <v/>
      </c>
      <c r="CU9" s="16" t="str">
        <f t="shared" si="37"/>
        <v/>
      </c>
      <c r="CV9" s="16" t="str">
        <f t="shared" si="38"/>
        <v/>
      </c>
      <c r="CW9" s="6" t="str">
        <f t="shared" si="39"/>
        <v/>
      </c>
      <c r="CX9" s="5" t="str">
        <f t="shared" si="40"/>
        <v/>
      </c>
      <c r="CY9" s="16" t="str">
        <f t="shared" si="41"/>
        <v/>
      </c>
      <c r="CZ9" s="16" t="str">
        <f t="shared" si="42"/>
        <v/>
      </c>
      <c r="DA9" s="6" t="str">
        <f t="shared" si="43"/>
        <v/>
      </c>
      <c r="DB9" s="5" t="str">
        <f t="shared" si="44"/>
        <v/>
      </c>
      <c r="DC9" s="16" t="str">
        <f t="shared" si="45"/>
        <v/>
      </c>
      <c r="DD9" s="16" t="str">
        <f t="shared" si="46"/>
        <v/>
      </c>
      <c r="DE9" s="6" t="str">
        <f t="shared" si="47"/>
        <v/>
      </c>
      <c r="DK9" s="5" t="str">
        <f t="shared" si="48"/>
        <v/>
      </c>
      <c r="DL9" s="5" t="str">
        <f t="shared" si="49"/>
        <v/>
      </c>
      <c r="DM9" s="5" t="str">
        <f t="shared" si="50"/>
        <v/>
      </c>
      <c r="DN9" s="5" t="str">
        <f t="shared" si="51"/>
        <v/>
      </c>
      <c r="DO9" t="str">
        <f t="shared" si="52"/>
        <v/>
      </c>
    </row>
    <row r="10" spans="1:119" ht="20.25" customHeight="1">
      <c r="A10" s="4">
        <v>4</v>
      </c>
      <c r="B10" s="157" t="s">
        <v>129</v>
      </c>
      <c r="C10" s="158"/>
      <c r="D10" s="159">
        <v>1</v>
      </c>
      <c r="E10" s="159">
        <v>1</v>
      </c>
      <c r="F10" s="160">
        <v>1</v>
      </c>
      <c r="G10" s="158"/>
      <c r="H10" s="159">
        <v>1</v>
      </c>
      <c r="I10" s="159">
        <v>1</v>
      </c>
      <c r="J10" s="160">
        <v>1</v>
      </c>
      <c r="K10" s="158"/>
      <c r="L10" s="159">
        <v>1</v>
      </c>
      <c r="M10" s="159">
        <v>1</v>
      </c>
      <c r="N10" s="160">
        <v>1</v>
      </c>
      <c r="O10" s="158"/>
      <c r="P10" s="159">
        <v>1</v>
      </c>
      <c r="Q10" s="159">
        <v>1</v>
      </c>
      <c r="R10" s="161">
        <v>1</v>
      </c>
      <c r="S10" s="193"/>
      <c r="T10" s="162"/>
      <c r="U10" s="163">
        <v>1</v>
      </c>
      <c r="V10" s="163">
        <v>1</v>
      </c>
      <c r="W10" s="164">
        <v>1</v>
      </c>
      <c r="X10" s="162"/>
      <c r="Y10" s="163">
        <v>1</v>
      </c>
      <c r="Z10" s="163">
        <v>1</v>
      </c>
      <c r="AA10" s="164">
        <v>1</v>
      </c>
      <c r="AB10" s="162"/>
      <c r="AC10" s="163">
        <v>1</v>
      </c>
      <c r="AD10" s="163">
        <v>1</v>
      </c>
      <c r="AE10" s="164">
        <v>1</v>
      </c>
      <c r="AF10" s="162"/>
      <c r="AG10" s="163">
        <v>1</v>
      </c>
      <c r="AH10" s="163">
        <v>1</v>
      </c>
      <c r="AI10" s="164">
        <v>1</v>
      </c>
      <c r="AJ10" s="166"/>
      <c r="AK10" s="167">
        <v>1</v>
      </c>
      <c r="AL10" s="167">
        <v>1</v>
      </c>
      <c r="AM10" s="168">
        <v>1</v>
      </c>
      <c r="AN10" s="166"/>
      <c r="AO10" s="167">
        <v>1</v>
      </c>
      <c r="AP10" s="167">
        <v>1</v>
      </c>
      <c r="AQ10" s="168">
        <v>1</v>
      </c>
      <c r="AR10" s="166"/>
      <c r="AS10" s="167">
        <v>1</v>
      </c>
      <c r="AT10" s="167">
        <v>1</v>
      </c>
      <c r="AU10" s="168">
        <v>1</v>
      </c>
      <c r="AV10" s="166"/>
      <c r="AW10" s="167">
        <v>1</v>
      </c>
      <c r="AX10" s="167">
        <v>1</v>
      </c>
      <c r="AY10" s="169">
        <v>1</v>
      </c>
      <c r="AZ10" s="193"/>
      <c r="BA10" s="287"/>
      <c r="BB10" s="159">
        <v>1</v>
      </c>
      <c r="BC10" s="159">
        <v>1</v>
      </c>
      <c r="BD10" s="160">
        <v>1</v>
      </c>
      <c r="BG10">
        <f t="shared" si="53"/>
        <v>1</v>
      </c>
      <c r="BH10" t="str">
        <f t="shared" si="0"/>
        <v/>
      </c>
      <c r="BI10" s="5" t="str">
        <f t="shared" si="1"/>
        <v/>
      </c>
      <c r="BJ10" s="16" t="str">
        <f t="shared" si="2"/>
        <v/>
      </c>
      <c r="BK10" s="16" t="str">
        <f t="shared" si="3"/>
        <v/>
      </c>
      <c r="BL10" s="6" t="str">
        <f t="shared" si="4"/>
        <v/>
      </c>
      <c r="BM10" s="5" t="str">
        <f t="shared" si="5"/>
        <v/>
      </c>
      <c r="BN10" s="16" t="str">
        <f t="shared" si="6"/>
        <v/>
      </c>
      <c r="BO10" s="16" t="str">
        <f t="shared" si="7"/>
        <v/>
      </c>
      <c r="BP10" s="6" t="str">
        <f t="shared" si="8"/>
        <v/>
      </c>
      <c r="BQ10" s="5" t="str">
        <f t="shared" si="10"/>
        <v/>
      </c>
      <c r="BR10" s="16" t="str">
        <f t="shared" si="11"/>
        <v/>
      </c>
      <c r="BS10" s="16" t="str">
        <f t="shared" si="12"/>
        <v/>
      </c>
      <c r="BT10" s="6" t="str">
        <f>IF(S10=$BH$6,N10,"")</f>
        <v/>
      </c>
      <c r="BU10" s="5" t="str">
        <f t="shared" si="14"/>
        <v/>
      </c>
      <c r="BV10" s="16" t="str">
        <f t="shared" si="15"/>
        <v/>
      </c>
      <c r="BW10" s="16" t="str">
        <f t="shared" si="16"/>
        <v/>
      </c>
      <c r="BX10" s="6" t="str">
        <f t="shared" si="17"/>
        <v/>
      </c>
      <c r="BZ10" s="5" t="str">
        <f t="shared" si="18"/>
        <v/>
      </c>
      <c r="CA10" s="16" t="str">
        <f t="shared" si="19"/>
        <v/>
      </c>
      <c r="CB10" s="16" t="str">
        <f t="shared" si="54"/>
        <v/>
      </c>
      <c r="CC10" s="6" t="str">
        <f t="shared" si="20"/>
        <v/>
      </c>
      <c r="CD10" s="5" t="str">
        <f>IF(AZ10=$BH$6,X10,"")</f>
        <v/>
      </c>
      <c r="CE10" s="16" t="str">
        <f t="shared" si="9"/>
        <v/>
      </c>
      <c r="CF10" s="16" t="str">
        <f t="shared" si="22"/>
        <v/>
      </c>
      <c r="CG10" s="6" t="str">
        <f t="shared" si="23"/>
        <v/>
      </c>
      <c r="CH10" s="5" t="str">
        <f t="shared" si="24"/>
        <v/>
      </c>
      <c r="CI10" s="16" t="str">
        <f t="shared" si="25"/>
        <v/>
      </c>
      <c r="CJ10" s="16" t="str">
        <f t="shared" si="26"/>
        <v/>
      </c>
      <c r="CK10" s="6" t="str">
        <f t="shared" si="27"/>
        <v/>
      </c>
      <c r="CL10" s="5" t="str">
        <f t="shared" si="28"/>
        <v/>
      </c>
      <c r="CM10" s="16" t="str">
        <f t="shared" si="29"/>
        <v/>
      </c>
      <c r="CN10" s="16" t="str">
        <f t="shared" si="30"/>
        <v/>
      </c>
      <c r="CO10" s="6" t="str">
        <f t="shared" si="31"/>
        <v/>
      </c>
      <c r="CP10" s="5" t="str">
        <f t="shared" si="32"/>
        <v/>
      </c>
      <c r="CQ10" s="16" t="str">
        <f t="shared" si="33"/>
        <v/>
      </c>
      <c r="CR10" s="16" t="str">
        <f t="shared" si="34"/>
        <v/>
      </c>
      <c r="CS10" s="6" t="str">
        <f t="shared" si="35"/>
        <v/>
      </c>
      <c r="CT10" s="5" t="str">
        <f t="shared" si="36"/>
        <v/>
      </c>
      <c r="CU10" s="16" t="str">
        <f t="shared" si="37"/>
        <v/>
      </c>
      <c r="CV10" s="16" t="str">
        <f t="shared" si="38"/>
        <v/>
      </c>
      <c r="CW10" s="6" t="str">
        <f t="shared" si="39"/>
        <v/>
      </c>
      <c r="CX10" s="5" t="str">
        <f t="shared" si="40"/>
        <v/>
      </c>
      <c r="CY10" s="16" t="str">
        <f t="shared" si="41"/>
        <v/>
      </c>
      <c r="CZ10" s="16" t="str">
        <f t="shared" si="42"/>
        <v/>
      </c>
      <c r="DA10" s="6" t="str">
        <f t="shared" si="43"/>
        <v/>
      </c>
      <c r="DB10" s="5" t="str">
        <f t="shared" si="44"/>
        <v/>
      </c>
      <c r="DC10" s="16" t="str">
        <f t="shared" si="45"/>
        <v/>
      </c>
      <c r="DD10" s="16" t="str">
        <f t="shared" si="46"/>
        <v/>
      </c>
      <c r="DE10" s="6" t="str">
        <f t="shared" si="47"/>
        <v/>
      </c>
      <c r="DK10" s="5" t="str">
        <f t="shared" si="48"/>
        <v/>
      </c>
      <c r="DL10" s="5" t="str">
        <f t="shared" si="49"/>
        <v/>
      </c>
      <c r="DM10" s="5" t="str">
        <f t="shared" si="50"/>
        <v/>
      </c>
      <c r="DN10" s="5" t="str">
        <f t="shared" si="51"/>
        <v/>
      </c>
      <c r="DO10" t="str">
        <f t="shared" si="52"/>
        <v/>
      </c>
    </row>
    <row r="11" spans="1:119" ht="20.25" customHeight="1">
      <c r="A11" s="4">
        <v>5</v>
      </c>
      <c r="B11" s="157" t="s">
        <v>117</v>
      </c>
      <c r="C11" s="158"/>
      <c r="D11" s="159">
        <v>1</v>
      </c>
      <c r="E11" s="159"/>
      <c r="F11" s="160"/>
      <c r="G11" s="158"/>
      <c r="H11" s="159">
        <v>1</v>
      </c>
      <c r="I11" s="159"/>
      <c r="J11" s="160"/>
      <c r="K11" s="158"/>
      <c r="L11" s="159">
        <v>1</v>
      </c>
      <c r="M11" s="159"/>
      <c r="N11" s="160"/>
      <c r="O11" s="158"/>
      <c r="P11" s="159">
        <v>1</v>
      </c>
      <c r="Q11" s="159"/>
      <c r="R11" s="161"/>
      <c r="S11" s="193"/>
      <c r="T11" s="162"/>
      <c r="U11" s="163">
        <v>1</v>
      </c>
      <c r="V11" s="163"/>
      <c r="W11" s="164"/>
      <c r="X11" s="162"/>
      <c r="Y11" s="163">
        <v>1</v>
      </c>
      <c r="Z11" s="163"/>
      <c r="AA11" s="164"/>
      <c r="AB11" s="162"/>
      <c r="AC11" s="163">
        <v>1</v>
      </c>
      <c r="AD11" s="163"/>
      <c r="AE11" s="164"/>
      <c r="AF11" s="162"/>
      <c r="AG11" s="163">
        <v>1</v>
      </c>
      <c r="AH11" s="163"/>
      <c r="AI11" s="164"/>
      <c r="AJ11" s="166"/>
      <c r="AK11" s="167">
        <v>1</v>
      </c>
      <c r="AL11" s="167"/>
      <c r="AM11" s="168"/>
      <c r="AN11" s="166"/>
      <c r="AO11" s="167">
        <v>1</v>
      </c>
      <c r="AP11" s="167"/>
      <c r="AQ11" s="168"/>
      <c r="AR11" s="166"/>
      <c r="AS11" s="167">
        <v>1</v>
      </c>
      <c r="AT11" s="167"/>
      <c r="AU11" s="168"/>
      <c r="AV11" s="166"/>
      <c r="AW11" s="167">
        <v>1</v>
      </c>
      <c r="AX11" s="167"/>
      <c r="AY11" s="169"/>
      <c r="AZ11" s="193"/>
      <c r="BA11" s="287"/>
      <c r="BB11" s="159">
        <v>1</v>
      </c>
      <c r="BC11" s="159"/>
      <c r="BD11" s="160"/>
      <c r="BG11">
        <f t="shared" si="53"/>
        <v>1</v>
      </c>
      <c r="BH11" t="str">
        <f t="shared" si="0"/>
        <v/>
      </c>
      <c r="BI11" s="5" t="str">
        <f t="shared" si="1"/>
        <v/>
      </c>
      <c r="BJ11" s="16" t="str">
        <f t="shared" si="2"/>
        <v/>
      </c>
      <c r="BK11" s="16" t="str">
        <f t="shared" si="3"/>
        <v/>
      </c>
      <c r="BL11" s="6" t="str">
        <f t="shared" si="4"/>
        <v/>
      </c>
      <c r="BM11" s="5" t="str">
        <f t="shared" si="5"/>
        <v/>
      </c>
      <c r="BN11" s="16" t="str">
        <f t="shared" si="6"/>
        <v/>
      </c>
      <c r="BO11" s="16" t="str">
        <f t="shared" si="7"/>
        <v/>
      </c>
      <c r="BP11" s="6" t="str">
        <f t="shared" si="8"/>
        <v/>
      </c>
      <c r="BQ11" s="5" t="str">
        <f t="shared" si="10"/>
        <v/>
      </c>
      <c r="BR11" s="16" t="str">
        <f t="shared" si="11"/>
        <v/>
      </c>
      <c r="BS11" s="16" t="str">
        <f t="shared" si="12"/>
        <v/>
      </c>
      <c r="BT11" s="6" t="str">
        <f t="shared" si="13"/>
        <v/>
      </c>
      <c r="BU11" s="5" t="str">
        <f t="shared" si="14"/>
        <v/>
      </c>
      <c r="BV11" s="16" t="str">
        <f t="shared" si="15"/>
        <v/>
      </c>
      <c r="BW11" s="16" t="str">
        <f t="shared" si="16"/>
        <v/>
      </c>
      <c r="BX11" s="6" t="str">
        <f t="shared" si="17"/>
        <v/>
      </c>
      <c r="BZ11" s="5" t="str">
        <f t="shared" si="18"/>
        <v/>
      </c>
      <c r="CA11" s="16" t="str">
        <f t="shared" si="19"/>
        <v/>
      </c>
      <c r="CB11" s="16" t="str">
        <f t="shared" si="54"/>
        <v/>
      </c>
      <c r="CC11" s="6" t="str">
        <f t="shared" si="20"/>
        <v/>
      </c>
      <c r="CD11" s="5" t="str">
        <f t="shared" si="21"/>
        <v/>
      </c>
      <c r="CE11" s="16" t="str">
        <f t="shared" si="9"/>
        <v/>
      </c>
      <c r="CF11" s="16" t="str">
        <f t="shared" si="22"/>
        <v/>
      </c>
      <c r="CG11" s="6" t="str">
        <f t="shared" si="23"/>
        <v/>
      </c>
      <c r="CH11" s="5" t="str">
        <f t="shared" si="24"/>
        <v/>
      </c>
      <c r="CI11" s="16" t="str">
        <f t="shared" si="25"/>
        <v/>
      </c>
      <c r="CJ11" s="16" t="str">
        <f t="shared" si="26"/>
        <v/>
      </c>
      <c r="CK11" s="6" t="str">
        <f t="shared" si="27"/>
        <v/>
      </c>
      <c r="CL11" s="5" t="str">
        <f t="shared" si="28"/>
        <v/>
      </c>
      <c r="CM11" s="16" t="str">
        <f t="shared" si="29"/>
        <v/>
      </c>
      <c r="CN11" s="16" t="str">
        <f t="shared" si="30"/>
        <v/>
      </c>
      <c r="CO11" s="6" t="str">
        <f t="shared" si="31"/>
        <v/>
      </c>
      <c r="CP11" s="5" t="str">
        <f t="shared" si="32"/>
        <v/>
      </c>
      <c r="CQ11" s="16" t="str">
        <f t="shared" si="33"/>
        <v/>
      </c>
      <c r="CR11" s="16" t="str">
        <f t="shared" si="34"/>
        <v/>
      </c>
      <c r="CS11" s="6" t="str">
        <f t="shared" si="35"/>
        <v/>
      </c>
      <c r="CT11" s="5" t="str">
        <f t="shared" si="36"/>
        <v/>
      </c>
      <c r="CU11" s="16" t="str">
        <f t="shared" si="37"/>
        <v/>
      </c>
      <c r="CV11" s="16" t="str">
        <f t="shared" si="38"/>
        <v/>
      </c>
      <c r="CW11" s="6" t="str">
        <f t="shared" si="39"/>
        <v/>
      </c>
      <c r="CX11" s="5" t="str">
        <f t="shared" si="40"/>
        <v/>
      </c>
      <c r="CY11" s="16" t="str">
        <f t="shared" si="41"/>
        <v/>
      </c>
      <c r="CZ11" s="16" t="str">
        <f t="shared" si="42"/>
        <v/>
      </c>
      <c r="DA11" s="6" t="str">
        <f t="shared" si="43"/>
        <v/>
      </c>
      <c r="DB11" s="5" t="str">
        <f t="shared" si="44"/>
        <v/>
      </c>
      <c r="DC11" s="16" t="str">
        <f t="shared" si="45"/>
        <v/>
      </c>
      <c r="DD11" s="16" t="str">
        <f t="shared" si="46"/>
        <v/>
      </c>
      <c r="DE11" s="6" t="str">
        <f t="shared" si="47"/>
        <v/>
      </c>
      <c r="DK11" s="5" t="str">
        <f t="shared" si="48"/>
        <v/>
      </c>
      <c r="DL11" s="5" t="str">
        <f t="shared" si="49"/>
        <v/>
      </c>
      <c r="DM11" s="5" t="str">
        <f t="shared" si="50"/>
        <v/>
      </c>
      <c r="DN11" s="5" t="str">
        <f t="shared" si="51"/>
        <v/>
      </c>
      <c r="DO11" t="str">
        <f t="shared" si="52"/>
        <v/>
      </c>
    </row>
    <row r="12" spans="1:119" ht="20.25" customHeight="1">
      <c r="A12" s="4">
        <v>6</v>
      </c>
      <c r="B12" s="157" t="s">
        <v>130</v>
      </c>
      <c r="C12" s="158"/>
      <c r="D12" s="159"/>
      <c r="E12" s="159"/>
      <c r="F12" s="160">
        <v>1</v>
      </c>
      <c r="G12" s="158"/>
      <c r="H12" s="159"/>
      <c r="I12" s="159"/>
      <c r="J12" s="160">
        <v>1</v>
      </c>
      <c r="K12" s="158"/>
      <c r="L12" s="159"/>
      <c r="M12" s="159"/>
      <c r="N12" s="160">
        <v>1</v>
      </c>
      <c r="O12" s="158"/>
      <c r="P12" s="159"/>
      <c r="Q12" s="159"/>
      <c r="R12" s="161">
        <v>1</v>
      </c>
      <c r="S12" s="193"/>
      <c r="T12" s="162"/>
      <c r="U12" s="163"/>
      <c r="V12" s="163"/>
      <c r="W12" s="164">
        <v>1</v>
      </c>
      <c r="X12" s="162"/>
      <c r="Y12" s="163"/>
      <c r="Z12" s="163"/>
      <c r="AA12" s="164">
        <v>1</v>
      </c>
      <c r="AB12" s="162"/>
      <c r="AC12" s="163"/>
      <c r="AD12" s="163"/>
      <c r="AE12" s="164">
        <v>1</v>
      </c>
      <c r="AF12" s="162"/>
      <c r="AG12" s="163"/>
      <c r="AH12" s="163"/>
      <c r="AI12" s="164">
        <v>1</v>
      </c>
      <c r="AJ12" s="166"/>
      <c r="AK12" s="167"/>
      <c r="AL12" s="167"/>
      <c r="AM12" s="168">
        <v>1</v>
      </c>
      <c r="AN12" s="166"/>
      <c r="AO12" s="167"/>
      <c r="AP12" s="167"/>
      <c r="AQ12" s="168">
        <v>1</v>
      </c>
      <c r="AR12" s="166"/>
      <c r="AS12" s="167"/>
      <c r="AT12" s="167"/>
      <c r="AU12" s="168">
        <v>1</v>
      </c>
      <c r="AV12" s="166"/>
      <c r="AW12" s="167"/>
      <c r="AX12" s="167"/>
      <c r="AY12" s="169">
        <v>1</v>
      </c>
      <c r="AZ12" s="193"/>
      <c r="BA12" s="287"/>
      <c r="BB12" s="159"/>
      <c r="BC12" s="159"/>
      <c r="BD12" s="160">
        <v>1</v>
      </c>
      <c r="BG12">
        <f t="shared" si="53"/>
        <v>1</v>
      </c>
      <c r="BH12" t="str">
        <f t="shared" si="0"/>
        <v/>
      </c>
      <c r="BI12" s="5" t="str">
        <f t="shared" si="1"/>
        <v/>
      </c>
      <c r="BJ12" s="16" t="str">
        <f t="shared" si="2"/>
        <v/>
      </c>
      <c r="BK12" s="16" t="str">
        <f t="shared" si="3"/>
        <v/>
      </c>
      <c r="BL12" s="6" t="str">
        <f t="shared" si="4"/>
        <v/>
      </c>
      <c r="BM12" s="5" t="str">
        <f t="shared" si="5"/>
        <v/>
      </c>
      <c r="BN12" s="16" t="str">
        <f t="shared" si="6"/>
        <v/>
      </c>
      <c r="BO12" s="16" t="str">
        <f t="shared" si="7"/>
        <v/>
      </c>
      <c r="BP12" s="6" t="str">
        <f t="shared" si="8"/>
        <v/>
      </c>
      <c r="BQ12" s="5" t="str">
        <f t="shared" si="10"/>
        <v/>
      </c>
      <c r="BR12" s="16" t="str">
        <f t="shared" si="11"/>
        <v/>
      </c>
      <c r="BS12" s="16" t="str">
        <f t="shared" si="12"/>
        <v/>
      </c>
      <c r="BT12" s="6" t="str">
        <f t="shared" si="13"/>
        <v/>
      </c>
      <c r="BU12" s="5" t="str">
        <f t="shared" si="14"/>
        <v/>
      </c>
      <c r="BV12" s="16" t="str">
        <f t="shared" si="15"/>
        <v/>
      </c>
      <c r="BW12" s="16" t="str">
        <f t="shared" si="16"/>
        <v/>
      </c>
      <c r="BX12" s="6" t="str">
        <f t="shared" si="17"/>
        <v/>
      </c>
      <c r="BZ12" s="5" t="str">
        <f t="shared" si="18"/>
        <v/>
      </c>
      <c r="CA12" s="16" t="str">
        <f t="shared" si="19"/>
        <v/>
      </c>
      <c r="CB12" s="16" t="str">
        <f t="shared" si="54"/>
        <v/>
      </c>
      <c r="CC12" s="6" t="str">
        <f t="shared" si="20"/>
        <v/>
      </c>
      <c r="CD12" s="5" t="str">
        <f t="shared" si="21"/>
        <v/>
      </c>
      <c r="CE12" s="16" t="str">
        <f t="shared" si="9"/>
        <v/>
      </c>
      <c r="CF12" s="16" t="str">
        <f>IF(AZ12=$BH$6,Z12,"")</f>
        <v/>
      </c>
      <c r="CG12" s="6" t="str">
        <f t="shared" si="23"/>
        <v/>
      </c>
      <c r="CH12" s="5" t="str">
        <f t="shared" si="24"/>
        <v/>
      </c>
      <c r="CI12" s="16" t="str">
        <f t="shared" si="25"/>
        <v/>
      </c>
      <c r="CJ12" s="16" t="str">
        <f t="shared" si="26"/>
        <v/>
      </c>
      <c r="CK12" s="6" t="str">
        <f t="shared" si="27"/>
        <v/>
      </c>
      <c r="CL12" s="5" t="str">
        <f t="shared" si="28"/>
        <v/>
      </c>
      <c r="CM12" s="16" t="str">
        <f t="shared" si="29"/>
        <v/>
      </c>
      <c r="CN12" s="16" t="str">
        <f t="shared" si="30"/>
        <v/>
      </c>
      <c r="CO12" s="6" t="str">
        <f t="shared" si="31"/>
        <v/>
      </c>
      <c r="CP12" s="5" t="str">
        <f t="shared" si="32"/>
        <v/>
      </c>
      <c r="CQ12" s="16" t="str">
        <f t="shared" si="33"/>
        <v/>
      </c>
      <c r="CR12" s="16" t="str">
        <f t="shared" si="34"/>
        <v/>
      </c>
      <c r="CS12" s="6" t="str">
        <f t="shared" si="35"/>
        <v/>
      </c>
      <c r="CT12" s="5" t="str">
        <f t="shared" si="36"/>
        <v/>
      </c>
      <c r="CU12" s="16" t="str">
        <f t="shared" si="37"/>
        <v/>
      </c>
      <c r="CV12" s="16" t="str">
        <f t="shared" si="38"/>
        <v/>
      </c>
      <c r="CW12" s="6" t="str">
        <f t="shared" si="39"/>
        <v/>
      </c>
      <c r="CX12" s="5" t="str">
        <f t="shared" si="40"/>
        <v/>
      </c>
      <c r="CY12" s="16" t="str">
        <f t="shared" si="41"/>
        <v/>
      </c>
      <c r="CZ12" s="16" t="str">
        <f t="shared" si="42"/>
        <v/>
      </c>
      <c r="DA12" s="6" t="str">
        <f t="shared" si="43"/>
        <v/>
      </c>
      <c r="DB12" s="5" t="str">
        <f t="shared" si="44"/>
        <v/>
      </c>
      <c r="DC12" s="16" t="str">
        <f t="shared" si="45"/>
        <v/>
      </c>
      <c r="DD12" s="16" t="str">
        <f t="shared" si="46"/>
        <v/>
      </c>
      <c r="DE12" s="6" t="str">
        <f t="shared" si="47"/>
        <v/>
      </c>
      <c r="DK12" s="5" t="str">
        <f t="shared" si="48"/>
        <v/>
      </c>
      <c r="DL12" s="5" t="str">
        <f t="shared" si="49"/>
        <v/>
      </c>
      <c r="DM12" s="5" t="str">
        <f t="shared" si="50"/>
        <v/>
      </c>
      <c r="DN12" s="5" t="str">
        <f t="shared" si="51"/>
        <v/>
      </c>
      <c r="DO12" t="str">
        <f t="shared" si="52"/>
        <v/>
      </c>
    </row>
    <row r="13" spans="1:119" ht="20.25" customHeight="1">
      <c r="A13" s="4">
        <v>7</v>
      </c>
      <c r="B13" s="157" t="s">
        <v>131</v>
      </c>
      <c r="C13" s="158"/>
      <c r="D13" s="159"/>
      <c r="E13" s="159"/>
      <c r="F13" s="160"/>
      <c r="G13" s="158"/>
      <c r="H13" s="159"/>
      <c r="I13" s="159"/>
      <c r="J13" s="160"/>
      <c r="K13" s="158"/>
      <c r="L13" s="159"/>
      <c r="M13" s="159"/>
      <c r="N13" s="160"/>
      <c r="O13" s="158"/>
      <c r="P13" s="159"/>
      <c r="Q13" s="159"/>
      <c r="R13" s="161"/>
      <c r="S13" s="193"/>
      <c r="T13" s="162"/>
      <c r="U13" s="163">
        <v>2</v>
      </c>
      <c r="V13" s="163"/>
      <c r="W13" s="164"/>
      <c r="X13" s="162"/>
      <c r="Y13" s="163">
        <v>2</v>
      </c>
      <c r="Z13" s="163"/>
      <c r="AA13" s="164"/>
      <c r="AB13" s="162"/>
      <c r="AC13" s="163">
        <v>2</v>
      </c>
      <c r="AD13" s="163"/>
      <c r="AE13" s="164"/>
      <c r="AF13" s="162"/>
      <c r="AG13" s="163">
        <v>2</v>
      </c>
      <c r="AH13" s="163"/>
      <c r="AI13" s="164"/>
      <c r="AJ13" s="166"/>
      <c r="AK13" s="167">
        <v>2</v>
      </c>
      <c r="AL13" s="167"/>
      <c r="AM13" s="168"/>
      <c r="AN13" s="166"/>
      <c r="AO13" s="167">
        <v>2</v>
      </c>
      <c r="AP13" s="167"/>
      <c r="AQ13" s="168"/>
      <c r="AR13" s="166"/>
      <c r="AS13" s="167">
        <v>2</v>
      </c>
      <c r="AT13" s="167"/>
      <c r="AU13" s="168"/>
      <c r="AV13" s="166"/>
      <c r="AW13" s="167">
        <v>2</v>
      </c>
      <c r="AX13" s="167"/>
      <c r="AY13" s="169"/>
      <c r="AZ13" s="193"/>
      <c r="BA13" s="287"/>
      <c r="BB13" s="159">
        <v>2</v>
      </c>
      <c r="BC13" s="159"/>
      <c r="BD13" s="160"/>
      <c r="BG13">
        <f t="shared" ref="BG13:BG19" si="55">IF(AND(AZ13="",SUM(BA13:BD13)&gt;=1),1,"")</f>
        <v>1</v>
      </c>
      <c r="BH13" t="str">
        <f t="shared" si="0"/>
        <v/>
      </c>
      <c r="BI13" s="5" t="str">
        <f t="shared" si="1"/>
        <v/>
      </c>
      <c r="BJ13" s="16" t="str">
        <f t="shared" si="2"/>
        <v/>
      </c>
      <c r="BK13" s="16" t="str">
        <f t="shared" si="3"/>
        <v/>
      </c>
      <c r="BL13" s="6" t="str">
        <f t="shared" si="4"/>
        <v/>
      </c>
      <c r="BM13" s="5" t="str">
        <f t="shared" si="5"/>
        <v/>
      </c>
      <c r="BN13" s="16" t="str">
        <f t="shared" si="6"/>
        <v/>
      </c>
      <c r="BO13" s="16" t="str">
        <f t="shared" si="7"/>
        <v/>
      </c>
      <c r="BP13" s="6" t="str">
        <f t="shared" si="8"/>
        <v/>
      </c>
      <c r="BQ13" s="5" t="str">
        <f t="shared" si="10"/>
        <v/>
      </c>
      <c r="BR13" s="16" t="str">
        <f t="shared" si="11"/>
        <v/>
      </c>
      <c r="BS13" s="16" t="str">
        <f t="shared" si="12"/>
        <v/>
      </c>
      <c r="BT13" s="6" t="str">
        <f t="shared" si="13"/>
        <v/>
      </c>
      <c r="BU13" s="5" t="str">
        <f t="shared" si="14"/>
        <v/>
      </c>
      <c r="BV13" s="16" t="str">
        <f t="shared" si="15"/>
        <v/>
      </c>
      <c r="BW13" s="16" t="str">
        <f t="shared" si="16"/>
        <v/>
      </c>
      <c r="BX13" s="6" t="str">
        <f t="shared" si="17"/>
        <v/>
      </c>
      <c r="BZ13" s="5" t="str">
        <f t="shared" si="18"/>
        <v/>
      </c>
      <c r="CA13" s="16" t="str">
        <f t="shared" si="19"/>
        <v/>
      </c>
      <c r="CB13" s="16" t="str">
        <f t="shared" si="54"/>
        <v/>
      </c>
      <c r="CC13" s="6" t="str">
        <f t="shared" si="20"/>
        <v/>
      </c>
      <c r="CD13" s="5" t="str">
        <f t="shared" si="21"/>
        <v/>
      </c>
      <c r="CE13" s="16" t="str">
        <f t="shared" si="9"/>
        <v/>
      </c>
      <c r="CF13" s="16" t="str">
        <f t="shared" si="22"/>
        <v/>
      </c>
      <c r="CG13" s="6" t="str">
        <f>IF(AZ13=$BH$6,AA13,"")</f>
        <v/>
      </c>
      <c r="CH13" s="5" t="str">
        <f t="shared" si="24"/>
        <v/>
      </c>
      <c r="CI13" s="16" t="str">
        <f t="shared" si="25"/>
        <v/>
      </c>
      <c r="CJ13" s="16" t="str">
        <f t="shared" si="26"/>
        <v/>
      </c>
      <c r="CK13" s="6" t="str">
        <f t="shared" si="27"/>
        <v/>
      </c>
      <c r="CL13" s="5" t="str">
        <f t="shared" si="28"/>
        <v/>
      </c>
      <c r="CM13" s="16" t="str">
        <f t="shared" si="29"/>
        <v/>
      </c>
      <c r="CN13" s="16" t="str">
        <f t="shared" si="30"/>
        <v/>
      </c>
      <c r="CO13" s="6" t="str">
        <f t="shared" si="31"/>
        <v/>
      </c>
      <c r="CP13" s="5" t="str">
        <f t="shared" si="32"/>
        <v/>
      </c>
      <c r="CQ13" s="16" t="str">
        <f t="shared" si="33"/>
        <v/>
      </c>
      <c r="CR13" s="16" t="str">
        <f t="shared" si="34"/>
        <v/>
      </c>
      <c r="CS13" s="6" t="str">
        <f t="shared" si="35"/>
        <v/>
      </c>
      <c r="CT13" s="5" t="str">
        <f t="shared" si="36"/>
        <v/>
      </c>
      <c r="CU13" s="16" t="str">
        <f t="shared" si="37"/>
        <v/>
      </c>
      <c r="CV13" s="16" t="str">
        <f t="shared" si="38"/>
        <v/>
      </c>
      <c r="CW13" s="6" t="str">
        <f t="shared" si="39"/>
        <v/>
      </c>
      <c r="CX13" s="5" t="str">
        <f t="shared" si="40"/>
        <v/>
      </c>
      <c r="CY13" s="16" t="str">
        <f t="shared" si="41"/>
        <v/>
      </c>
      <c r="CZ13" s="16" t="str">
        <f t="shared" si="42"/>
        <v/>
      </c>
      <c r="DA13" s="6" t="str">
        <f t="shared" si="43"/>
        <v/>
      </c>
      <c r="DB13" s="5" t="str">
        <f t="shared" si="44"/>
        <v/>
      </c>
      <c r="DC13" s="16" t="str">
        <f t="shared" si="45"/>
        <v/>
      </c>
      <c r="DD13" s="16" t="str">
        <f t="shared" si="46"/>
        <v/>
      </c>
      <c r="DE13" s="6" t="str">
        <f t="shared" si="47"/>
        <v/>
      </c>
      <c r="DK13" s="5" t="str">
        <f t="shared" si="48"/>
        <v/>
      </c>
      <c r="DL13" s="5" t="str">
        <f t="shared" si="49"/>
        <v/>
      </c>
      <c r="DM13" s="5" t="str">
        <f t="shared" si="50"/>
        <v/>
      </c>
      <c r="DN13" s="5" t="str">
        <f t="shared" si="51"/>
        <v/>
      </c>
      <c r="DO13" t="str">
        <f t="shared" si="52"/>
        <v/>
      </c>
    </row>
    <row r="14" spans="1:119" ht="20.25" customHeight="1">
      <c r="A14" s="4">
        <v>8</v>
      </c>
      <c r="B14" s="157" t="s">
        <v>132</v>
      </c>
      <c r="C14" s="158">
        <v>1</v>
      </c>
      <c r="D14" s="159">
        <v>1</v>
      </c>
      <c r="E14" s="159"/>
      <c r="F14" s="160"/>
      <c r="G14" s="158">
        <v>1</v>
      </c>
      <c r="H14" s="159">
        <v>1</v>
      </c>
      <c r="I14" s="159"/>
      <c r="J14" s="160"/>
      <c r="K14" s="158">
        <v>1</v>
      </c>
      <c r="L14" s="159">
        <v>1</v>
      </c>
      <c r="M14" s="159"/>
      <c r="N14" s="160"/>
      <c r="O14" s="158">
        <v>1</v>
      </c>
      <c r="P14" s="159">
        <v>1</v>
      </c>
      <c r="Q14" s="159"/>
      <c r="R14" s="161"/>
      <c r="S14" s="193"/>
      <c r="T14" s="162">
        <v>1</v>
      </c>
      <c r="U14" s="163">
        <v>1</v>
      </c>
      <c r="V14" s="163"/>
      <c r="W14" s="164"/>
      <c r="X14" s="162">
        <v>1</v>
      </c>
      <c r="Y14" s="163">
        <v>1</v>
      </c>
      <c r="Z14" s="163"/>
      <c r="AA14" s="164"/>
      <c r="AB14" s="162">
        <v>1</v>
      </c>
      <c r="AC14" s="163">
        <v>1</v>
      </c>
      <c r="AD14" s="163"/>
      <c r="AE14" s="164"/>
      <c r="AF14" s="162">
        <v>1</v>
      </c>
      <c r="AG14" s="163">
        <v>1</v>
      </c>
      <c r="AH14" s="163"/>
      <c r="AI14" s="164"/>
      <c r="AJ14" s="166">
        <v>1</v>
      </c>
      <c r="AK14" s="167">
        <v>1</v>
      </c>
      <c r="AL14" s="167"/>
      <c r="AM14" s="168"/>
      <c r="AN14" s="166">
        <v>1</v>
      </c>
      <c r="AO14" s="167">
        <v>1</v>
      </c>
      <c r="AP14" s="167"/>
      <c r="AQ14" s="168"/>
      <c r="AR14" s="166">
        <v>1</v>
      </c>
      <c r="AS14" s="167">
        <v>1</v>
      </c>
      <c r="AT14" s="167"/>
      <c r="AU14" s="168"/>
      <c r="AV14" s="166">
        <v>1</v>
      </c>
      <c r="AW14" s="167">
        <v>1</v>
      </c>
      <c r="AX14" s="167"/>
      <c r="AY14" s="169"/>
      <c r="AZ14" s="193" t="s">
        <v>21</v>
      </c>
      <c r="BA14" s="287">
        <v>1</v>
      </c>
      <c r="BB14" s="159">
        <v>1</v>
      </c>
      <c r="BC14" s="159"/>
      <c r="BD14" s="160"/>
      <c r="BG14" t="str">
        <f t="shared" si="55"/>
        <v/>
      </c>
      <c r="BH14">
        <f>IF(AND(AZ14=$BH$6,SUM(BA14:BD14)&gt;=1),1,"")</f>
        <v>1</v>
      </c>
      <c r="BI14" s="5" t="str">
        <f t="shared" si="1"/>
        <v/>
      </c>
      <c r="BJ14" s="16" t="str">
        <f t="shared" si="2"/>
        <v/>
      </c>
      <c r="BK14" s="16" t="str">
        <f t="shared" si="3"/>
        <v/>
      </c>
      <c r="BL14" s="6" t="str">
        <f t="shared" si="4"/>
        <v/>
      </c>
      <c r="BM14" s="5" t="str">
        <f t="shared" si="5"/>
        <v/>
      </c>
      <c r="BN14" s="16" t="str">
        <f t="shared" si="6"/>
        <v/>
      </c>
      <c r="BO14" s="16" t="str">
        <f t="shared" si="7"/>
        <v/>
      </c>
      <c r="BP14" s="6" t="str">
        <f t="shared" si="8"/>
        <v/>
      </c>
      <c r="BQ14" s="5" t="str">
        <f t="shared" si="10"/>
        <v/>
      </c>
      <c r="BR14" s="16" t="str">
        <f t="shared" si="11"/>
        <v/>
      </c>
      <c r="BS14" s="16" t="str">
        <f t="shared" si="12"/>
        <v/>
      </c>
      <c r="BT14" s="6" t="str">
        <f t="shared" si="13"/>
        <v/>
      </c>
      <c r="BU14" s="5" t="str">
        <f t="shared" si="14"/>
        <v/>
      </c>
      <c r="BV14" s="16" t="str">
        <f t="shared" si="15"/>
        <v/>
      </c>
      <c r="BW14" s="16" t="str">
        <f t="shared" si="16"/>
        <v/>
      </c>
      <c r="BX14" s="6" t="str">
        <f t="shared" si="17"/>
        <v/>
      </c>
      <c r="BZ14" s="5">
        <f t="shared" si="18"/>
        <v>1</v>
      </c>
      <c r="CA14" s="16">
        <f t="shared" si="19"/>
        <v>1</v>
      </c>
      <c r="CB14" s="16">
        <f t="shared" si="54"/>
        <v>0</v>
      </c>
      <c r="CC14" s="6">
        <f t="shared" si="20"/>
        <v>0</v>
      </c>
      <c r="CD14" s="5">
        <f t="shared" si="21"/>
        <v>1</v>
      </c>
      <c r="CE14" s="16">
        <f t="shared" si="9"/>
        <v>1</v>
      </c>
      <c r="CF14" s="16">
        <f t="shared" si="22"/>
        <v>0</v>
      </c>
      <c r="CG14" s="6">
        <f t="shared" si="23"/>
        <v>0</v>
      </c>
      <c r="CH14" s="5">
        <f>IF(AZ14=$BH$6,AB14,"")</f>
        <v>1</v>
      </c>
      <c r="CI14" s="16">
        <f t="shared" si="25"/>
        <v>1</v>
      </c>
      <c r="CJ14" s="16">
        <f t="shared" si="26"/>
        <v>0</v>
      </c>
      <c r="CK14" s="6">
        <f t="shared" si="27"/>
        <v>0</v>
      </c>
      <c r="CL14" s="5">
        <f t="shared" si="28"/>
        <v>1</v>
      </c>
      <c r="CM14" s="16">
        <f t="shared" si="29"/>
        <v>1</v>
      </c>
      <c r="CN14" s="16">
        <f t="shared" si="30"/>
        <v>0</v>
      </c>
      <c r="CO14" s="6">
        <f t="shared" si="31"/>
        <v>0</v>
      </c>
      <c r="CP14" s="5">
        <f t="shared" si="32"/>
        <v>1</v>
      </c>
      <c r="CQ14" s="16">
        <f t="shared" si="33"/>
        <v>1</v>
      </c>
      <c r="CR14" s="16">
        <f t="shared" si="34"/>
        <v>0</v>
      </c>
      <c r="CS14" s="6">
        <f t="shared" si="35"/>
        <v>0</v>
      </c>
      <c r="CT14" s="5">
        <f t="shared" si="36"/>
        <v>1</v>
      </c>
      <c r="CU14" s="16">
        <f t="shared" si="37"/>
        <v>1</v>
      </c>
      <c r="CV14" s="16">
        <f t="shared" si="38"/>
        <v>0</v>
      </c>
      <c r="CW14" s="6">
        <f t="shared" si="39"/>
        <v>0</v>
      </c>
      <c r="CX14" s="5">
        <f t="shared" si="40"/>
        <v>1</v>
      </c>
      <c r="CY14" s="16">
        <f t="shared" si="41"/>
        <v>1</v>
      </c>
      <c r="CZ14" s="16">
        <f t="shared" si="42"/>
        <v>0</v>
      </c>
      <c r="DA14" s="6">
        <f t="shared" si="43"/>
        <v>0</v>
      </c>
      <c r="DB14" s="5">
        <f t="shared" si="44"/>
        <v>1</v>
      </c>
      <c r="DC14" s="16">
        <f t="shared" si="45"/>
        <v>1</v>
      </c>
      <c r="DD14" s="16">
        <f t="shared" si="46"/>
        <v>0</v>
      </c>
      <c r="DE14" s="6">
        <f t="shared" si="47"/>
        <v>0</v>
      </c>
      <c r="DK14" s="5">
        <f t="shared" si="48"/>
        <v>1</v>
      </c>
      <c r="DL14" s="5">
        <f t="shared" si="49"/>
        <v>1</v>
      </c>
      <c r="DM14" s="5">
        <f t="shared" si="50"/>
        <v>0</v>
      </c>
      <c r="DN14" s="5">
        <f t="shared" si="51"/>
        <v>0</v>
      </c>
      <c r="DO14">
        <f t="shared" si="52"/>
        <v>1</v>
      </c>
    </row>
    <row r="15" spans="1:119" ht="20.25" customHeight="1">
      <c r="A15" s="4">
        <v>9</v>
      </c>
      <c r="B15" s="157" t="s">
        <v>134</v>
      </c>
      <c r="C15" s="158"/>
      <c r="D15" s="159"/>
      <c r="E15" s="159"/>
      <c r="F15" s="160"/>
      <c r="G15" s="158"/>
      <c r="H15" s="159"/>
      <c r="I15" s="159"/>
      <c r="J15" s="160"/>
      <c r="K15" s="158">
        <v>1</v>
      </c>
      <c r="L15" s="159"/>
      <c r="M15" s="159"/>
      <c r="N15" s="160"/>
      <c r="O15" s="158">
        <v>1</v>
      </c>
      <c r="P15" s="159"/>
      <c r="Q15" s="159"/>
      <c r="R15" s="161"/>
      <c r="S15" s="193" t="s">
        <v>21</v>
      </c>
      <c r="T15" s="162">
        <v>1</v>
      </c>
      <c r="U15" s="163"/>
      <c r="V15" s="163"/>
      <c r="W15" s="164"/>
      <c r="X15" s="162">
        <v>1</v>
      </c>
      <c r="Y15" s="163"/>
      <c r="Z15" s="163"/>
      <c r="AA15" s="164"/>
      <c r="AB15" s="162">
        <v>1</v>
      </c>
      <c r="AC15" s="163"/>
      <c r="AD15" s="163"/>
      <c r="AE15" s="164"/>
      <c r="AF15" s="162">
        <v>1</v>
      </c>
      <c r="AG15" s="163"/>
      <c r="AH15" s="163"/>
      <c r="AI15" s="164"/>
      <c r="AJ15" s="166">
        <v>1</v>
      </c>
      <c r="AK15" s="167"/>
      <c r="AL15" s="167"/>
      <c r="AM15" s="168"/>
      <c r="AN15" s="166">
        <v>1</v>
      </c>
      <c r="AO15" s="167"/>
      <c r="AP15" s="167"/>
      <c r="AQ15" s="168"/>
      <c r="AR15" s="166">
        <v>1</v>
      </c>
      <c r="AS15" s="167"/>
      <c r="AT15" s="167"/>
      <c r="AU15" s="168"/>
      <c r="AV15" s="166">
        <v>1</v>
      </c>
      <c r="AW15" s="167"/>
      <c r="AX15" s="167"/>
      <c r="AY15" s="169"/>
      <c r="AZ15" s="193"/>
      <c r="BA15" s="287">
        <v>1</v>
      </c>
      <c r="BB15" s="159"/>
      <c r="BC15" s="159"/>
      <c r="BD15" s="160"/>
      <c r="BG15">
        <f>IF(AND(AZ15="",SUM(BA15:BD15)&gt;=1),1,"")</f>
        <v>1</v>
      </c>
      <c r="BH15" t="str">
        <f t="shared" ref="BH15:BH18" si="56">IF(AND(AZ15=$BH$6,SUM(BA15:BD15)&gt;=1),1,"")</f>
        <v/>
      </c>
      <c r="BI15" s="5">
        <f>IF(S15=$BH$6,C15,"")</f>
        <v>0</v>
      </c>
      <c r="BJ15" s="16">
        <f>IF(S15=$BH$6,D15,"")</f>
        <v>0</v>
      </c>
      <c r="BK15" s="16">
        <f>IF(S15=$BH$6,E15,"")</f>
        <v>0</v>
      </c>
      <c r="BL15" s="6">
        <f t="shared" si="4"/>
        <v>0</v>
      </c>
      <c r="BM15" s="5">
        <f t="shared" si="5"/>
        <v>0</v>
      </c>
      <c r="BN15" s="16">
        <f t="shared" si="6"/>
        <v>0</v>
      </c>
      <c r="BO15" s="16">
        <f t="shared" si="7"/>
        <v>0</v>
      </c>
      <c r="BP15" s="6">
        <f t="shared" si="8"/>
        <v>0</v>
      </c>
      <c r="BQ15" s="5">
        <f t="shared" si="10"/>
        <v>1</v>
      </c>
      <c r="BR15" s="16">
        <f t="shared" si="11"/>
        <v>0</v>
      </c>
      <c r="BS15" s="16">
        <f t="shared" si="12"/>
        <v>0</v>
      </c>
      <c r="BT15" s="6">
        <f t="shared" si="13"/>
        <v>0</v>
      </c>
      <c r="BU15" s="5">
        <f t="shared" si="14"/>
        <v>1</v>
      </c>
      <c r="BV15" s="16">
        <f t="shared" si="15"/>
        <v>0</v>
      </c>
      <c r="BW15" s="16">
        <f t="shared" si="16"/>
        <v>0</v>
      </c>
      <c r="BX15" s="6">
        <f t="shared" si="17"/>
        <v>0</v>
      </c>
      <c r="BZ15" s="5" t="str">
        <f>IF(AZ15=$BH$6,T15,"")</f>
        <v/>
      </c>
      <c r="CA15" s="16" t="str">
        <f t="shared" si="19"/>
        <v/>
      </c>
      <c r="CB15" s="16" t="str">
        <f t="shared" si="54"/>
        <v/>
      </c>
      <c r="CC15" s="6" t="str">
        <f t="shared" si="20"/>
        <v/>
      </c>
      <c r="CD15" s="5" t="str">
        <f t="shared" si="21"/>
        <v/>
      </c>
      <c r="CE15" s="16" t="str">
        <f t="shared" si="9"/>
        <v/>
      </c>
      <c r="CF15" s="16" t="str">
        <f t="shared" si="22"/>
        <v/>
      </c>
      <c r="CG15" s="6" t="str">
        <f t="shared" si="23"/>
        <v/>
      </c>
      <c r="CH15" s="5" t="str">
        <f t="shared" si="24"/>
        <v/>
      </c>
      <c r="CI15" s="16" t="str">
        <f>IF(AZ15=$BH$6,AC15,"")</f>
        <v/>
      </c>
      <c r="CJ15" s="16" t="str">
        <f t="shared" si="26"/>
        <v/>
      </c>
      <c r="CK15" s="6" t="str">
        <f t="shared" si="27"/>
        <v/>
      </c>
      <c r="CL15" s="5" t="str">
        <f t="shared" si="28"/>
        <v/>
      </c>
      <c r="CM15" s="16" t="str">
        <f t="shared" si="29"/>
        <v/>
      </c>
      <c r="CN15" s="16" t="str">
        <f t="shared" si="30"/>
        <v/>
      </c>
      <c r="CO15" s="6" t="str">
        <f t="shared" si="31"/>
        <v/>
      </c>
      <c r="CP15" s="5" t="str">
        <f t="shared" si="32"/>
        <v/>
      </c>
      <c r="CQ15" s="16" t="str">
        <f t="shared" si="33"/>
        <v/>
      </c>
      <c r="CR15" s="16" t="str">
        <f t="shared" si="34"/>
        <v/>
      </c>
      <c r="CS15" s="6" t="str">
        <f t="shared" si="35"/>
        <v/>
      </c>
      <c r="CT15" s="5" t="str">
        <f t="shared" si="36"/>
        <v/>
      </c>
      <c r="CU15" s="16" t="str">
        <f t="shared" si="37"/>
        <v/>
      </c>
      <c r="CV15" s="16" t="str">
        <f t="shared" si="38"/>
        <v/>
      </c>
      <c r="CW15" s="6" t="str">
        <f t="shared" si="39"/>
        <v/>
      </c>
      <c r="CX15" s="5" t="str">
        <f t="shared" si="40"/>
        <v/>
      </c>
      <c r="CY15" s="16" t="str">
        <f t="shared" si="41"/>
        <v/>
      </c>
      <c r="CZ15" s="16" t="str">
        <f t="shared" si="42"/>
        <v/>
      </c>
      <c r="DA15" s="6" t="str">
        <f t="shared" si="43"/>
        <v/>
      </c>
      <c r="DB15" s="5" t="str">
        <f t="shared" si="44"/>
        <v/>
      </c>
      <c r="DC15" s="16" t="str">
        <f t="shared" si="45"/>
        <v/>
      </c>
      <c r="DD15" s="16" t="str">
        <f t="shared" si="46"/>
        <v/>
      </c>
      <c r="DE15" s="6" t="str">
        <f t="shared" si="47"/>
        <v/>
      </c>
      <c r="DK15" s="5" t="str">
        <f t="shared" si="48"/>
        <v/>
      </c>
      <c r="DL15" s="5" t="str">
        <f t="shared" si="49"/>
        <v/>
      </c>
      <c r="DM15" s="5" t="str">
        <f t="shared" si="50"/>
        <v/>
      </c>
      <c r="DN15" s="5" t="str">
        <f t="shared" si="51"/>
        <v/>
      </c>
      <c r="DO15" t="str">
        <f t="shared" si="52"/>
        <v/>
      </c>
    </row>
    <row r="16" spans="1:119" ht="20.25" customHeight="1">
      <c r="A16" s="4">
        <v>10</v>
      </c>
      <c r="B16" s="157" t="s">
        <v>133</v>
      </c>
      <c r="C16" s="158">
        <v>1</v>
      </c>
      <c r="D16" s="159">
        <v>1</v>
      </c>
      <c r="E16" s="159"/>
      <c r="F16" s="160"/>
      <c r="G16" s="158">
        <v>1</v>
      </c>
      <c r="H16" s="159">
        <v>1</v>
      </c>
      <c r="I16" s="159"/>
      <c r="J16" s="160"/>
      <c r="K16" s="158">
        <v>1</v>
      </c>
      <c r="L16" s="159">
        <v>1</v>
      </c>
      <c r="M16" s="159"/>
      <c r="N16" s="160"/>
      <c r="O16" s="158">
        <v>1</v>
      </c>
      <c r="P16" s="159">
        <v>1</v>
      </c>
      <c r="Q16" s="159"/>
      <c r="R16" s="161"/>
      <c r="S16" s="193" t="s">
        <v>21</v>
      </c>
      <c r="T16" s="162">
        <v>1</v>
      </c>
      <c r="U16" s="163">
        <v>1</v>
      </c>
      <c r="V16" s="163"/>
      <c r="W16" s="164"/>
      <c r="X16" s="162">
        <v>1</v>
      </c>
      <c r="Y16" s="163">
        <v>1</v>
      </c>
      <c r="Z16" s="163"/>
      <c r="AA16" s="164"/>
      <c r="AB16" s="162">
        <v>1</v>
      </c>
      <c r="AC16" s="163">
        <v>1</v>
      </c>
      <c r="AD16" s="163"/>
      <c r="AE16" s="164"/>
      <c r="AF16" s="162">
        <v>1</v>
      </c>
      <c r="AG16" s="163">
        <v>1</v>
      </c>
      <c r="AH16" s="163"/>
      <c r="AI16" s="164"/>
      <c r="AJ16" s="166">
        <v>1</v>
      </c>
      <c r="AK16" s="167">
        <v>1</v>
      </c>
      <c r="AL16" s="167"/>
      <c r="AM16" s="168"/>
      <c r="AN16" s="166">
        <v>1</v>
      </c>
      <c r="AO16" s="167">
        <v>1</v>
      </c>
      <c r="AP16" s="167"/>
      <c r="AQ16" s="168"/>
      <c r="AR16" s="166">
        <v>1</v>
      </c>
      <c r="AS16" s="167">
        <v>1</v>
      </c>
      <c r="AT16" s="167"/>
      <c r="AU16" s="168"/>
      <c r="AV16" s="166">
        <v>1</v>
      </c>
      <c r="AW16" s="167">
        <v>1</v>
      </c>
      <c r="AX16" s="167"/>
      <c r="AY16" s="170"/>
      <c r="AZ16" s="193"/>
      <c r="BA16" s="287">
        <v>2</v>
      </c>
      <c r="BB16" s="159">
        <v>1</v>
      </c>
      <c r="BC16" s="159"/>
      <c r="BD16" s="267"/>
      <c r="BG16">
        <f t="shared" si="55"/>
        <v>1</v>
      </c>
      <c r="BH16" t="str">
        <f t="shared" si="56"/>
        <v/>
      </c>
      <c r="BI16" s="5">
        <f t="shared" si="1"/>
        <v>1</v>
      </c>
      <c r="BJ16" s="16">
        <f t="shared" si="2"/>
        <v>1</v>
      </c>
      <c r="BK16" s="16">
        <f t="shared" si="3"/>
        <v>0</v>
      </c>
      <c r="BL16" s="6">
        <f t="shared" si="4"/>
        <v>0</v>
      </c>
      <c r="BM16" s="5">
        <f t="shared" si="5"/>
        <v>1</v>
      </c>
      <c r="BN16" s="16">
        <f t="shared" si="6"/>
        <v>1</v>
      </c>
      <c r="BO16" s="16">
        <f t="shared" si="7"/>
        <v>0</v>
      </c>
      <c r="BP16" s="6">
        <f t="shared" si="8"/>
        <v>0</v>
      </c>
      <c r="BQ16" s="5">
        <f t="shared" si="10"/>
        <v>1</v>
      </c>
      <c r="BR16" s="16">
        <f t="shared" si="11"/>
        <v>1</v>
      </c>
      <c r="BS16" s="16">
        <f t="shared" si="12"/>
        <v>0</v>
      </c>
      <c r="BT16" s="6">
        <f t="shared" si="13"/>
        <v>0</v>
      </c>
      <c r="BU16" s="5">
        <f t="shared" si="14"/>
        <v>1</v>
      </c>
      <c r="BV16" s="16">
        <f t="shared" si="15"/>
        <v>1</v>
      </c>
      <c r="BW16" s="16">
        <f t="shared" si="16"/>
        <v>0</v>
      </c>
      <c r="BX16" s="6">
        <f t="shared" si="17"/>
        <v>0</v>
      </c>
      <c r="BZ16" s="5" t="str">
        <f t="shared" si="18"/>
        <v/>
      </c>
      <c r="CA16" s="16" t="str">
        <f t="shared" si="19"/>
        <v/>
      </c>
      <c r="CB16" s="16" t="str">
        <f t="shared" si="54"/>
        <v/>
      </c>
      <c r="CC16" s="6" t="str">
        <f t="shared" si="20"/>
        <v/>
      </c>
      <c r="CD16" s="5" t="str">
        <f t="shared" si="21"/>
        <v/>
      </c>
      <c r="CE16" s="16" t="str">
        <f t="shared" si="9"/>
        <v/>
      </c>
      <c r="CF16" s="16" t="str">
        <f t="shared" si="22"/>
        <v/>
      </c>
      <c r="CG16" s="6" t="str">
        <f t="shared" si="23"/>
        <v/>
      </c>
      <c r="CH16" s="5" t="str">
        <f t="shared" si="24"/>
        <v/>
      </c>
      <c r="CI16" s="16" t="str">
        <f t="shared" si="25"/>
        <v/>
      </c>
      <c r="CJ16" s="16" t="str">
        <f>IF(AZ16=$BH$6,AD16,"")</f>
        <v/>
      </c>
      <c r="CK16" s="6" t="str">
        <f t="shared" si="27"/>
        <v/>
      </c>
      <c r="CL16" s="5" t="str">
        <f t="shared" si="28"/>
        <v/>
      </c>
      <c r="CM16" s="16" t="str">
        <f t="shared" si="29"/>
        <v/>
      </c>
      <c r="CN16" s="16" t="str">
        <f t="shared" si="30"/>
        <v/>
      </c>
      <c r="CO16" s="6" t="str">
        <f t="shared" si="31"/>
        <v/>
      </c>
      <c r="CP16" s="5" t="str">
        <f t="shared" si="32"/>
        <v/>
      </c>
      <c r="CQ16" s="16" t="str">
        <f t="shared" si="33"/>
        <v/>
      </c>
      <c r="CR16" s="16" t="str">
        <f t="shared" si="34"/>
        <v/>
      </c>
      <c r="CS16" s="6" t="str">
        <f t="shared" si="35"/>
        <v/>
      </c>
      <c r="CT16" s="5" t="str">
        <f t="shared" si="36"/>
        <v/>
      </c>
      <c r="CU16" s="16" t="str">
        <f t="shared" si="37"/>
        <v/>
      </c>
      <c r="CV16" s="16" t="str">
        <f t="shared" si="38"/>
        <v/>
      </c>
      <c r="CW16" s="6" t="str">
        <f t="shared" si="39"/>
        <v/>
      </c>
      <c r="CX16" s="5" t="str">
        <f t="shared" si="40"/>
        <v/>
      </c>
      <c r="CY16" s="16" t="str">
        <f t="shared" si="41"/>
        <v/>
      </c>
      <c r="CZ16" s="16" t="str">
        <f t="shared" si="42"/>
        <v/>
      </c>
      <c r="DA16" s="6" t="str">
        <f t="shared" si="43"/>
        <v/>
      </c>
      <c r="DB16" s="5" t="str">
        <f t="shared" si="44"/>
        <v/>
      </c>
      <c r="DC16" s="16" t="str">
        <f t="shared" si="45"/>
        <v/>
      </c>
      <c r="DD16" s="16" t="str">
        <f t="shared" si="46"/>
        <v/>
      </c>
      <c r="DE16" s="6" t="str">
        <f t="shared" si="47"/>
        <v/>
      </c>
      <c r="DK16" s="5" t="str">
        <f t="shared" si="48"/>
        <v/>
      </c>
      <c r="DL16" s="5" t="str">
        <f t="shared" si="49"/>
        <v/>
      </c>
      <c r="DM16" s="5" t="str">
        <f t="shared" si="50"/>
        <v/>
      </c>
      <c r="DN16" s="5" t="str">
        <f t="shared" si="51"/>
        <v/>
      </c>
      <c r="DO16" t="str">
        <f t="shared" si="52"/>
        <v/>
      </c>
    </row>
    <row r="17" spans="1:119" ht="20.25" customHeight="1">
      <c r="A17" s="4">
        <v>11</v>
      </c>
      <c r="B17" s="157"/>
      <c r="C17" s="158"/>
      <c r="D17" s="159"/>
      <c r="E17" s="159"/>
      <c r="F17" s="160"/>
      <c r="G17" s="158"/>
      <c r="H17" s="159"/>
      <c r="I17" s="159"/>
      <c r="J17" s="160"/>
      <c r="K17" s="158"/>
      <c r="L17" s="159"/>
      <c r="M17" s="159"/>
      <c r="N17" s="160"/>
      <c r="O17" s="158"/>
      <c r="P17" s="159"/>
      <c r="Q17" s="159"/>
      <c r="R17" s="161"/>
      <c r="S17" s="193"/>
      <c r="T17" s="162"/>
      <c r="U17" s="163"/>
      <c r="V17" s="163"/>
      <c r="W17" s="164"/>
      <c r="X17" s="162"/>
      <c r="Y17" s="163"/>
      <c r="Z17" s="163"/>
      <c r="AA17" s="164"/>
      <c r="AB17" s="162"/>
      <c r="AC17" s="163"/>
      <c r="AD17" s="163"/>
      <c r="AE17" s="164"/>
      <c r="AF17" s="162"/>
      <c r="AG17" s="163"/>
      <c r="AH17" s="163"/>
      <c r="AI17" s="164"/>
      <c r="AJ17" s="166"/>
      <c r="AK17" s="167"/>
      <c r="AL17" s="167"/>
      <c r="AM17" s="168"/>
      <c r="AN17" s="166"/>
      <c r="AO17" s="167"/>
      <c r="AP17" s="167"/>
      <c r="AQ17" s="168"/>
      <c r="AR17" s="166"/>
      <c r="AS17" s="167"/>
      <c r="AT17" s="167"/>
      <c r="AU17" s="168"/>
      <c r="AV17" s="166"/>
      <c r="AW17" s="167"/>
      <c r="AX17" s="167"/>
      <c r="AY17" s="170"/>
      <c r="AZ17" s="193"/>
      <c r="BA17" s="287"/>
      <c r="BB17" s="159"/>
      <c r="BC17" s="159"/>
      <c r="BD17" s="267"/>
      <c r="BG17" t="str">
        <f t="shared" si="55"/>
        <v/>
      </c>
      <c r="BH17" t="str">
        <f t="shared" si="56"/>
        <v/>
      </c>
      <c r="BI17" s="5" t="str">
        <f t="shared" si="1"/>
        <v/>
      </c>
      <c r="BJ17" s="16" t="str">
        <f t="shared" si="2"/>
        <v/>
      </c>
      <c r="BK17" s="16" t="str">
        <f t="shared" si="3"/>
        <v/>
      </c>
      <c r="BL17" s="6" t="str">
        <f t="shared" si="4"/>
        <v/>
      </c>
      <c r="BM17" s="5" t="str">
        <f t="shared" si="5"/>
        <v/>
      </c>
      <c r="BN17" s="16" t="str">
        <f t="shared" si="6"/>
        <v/>
      </c>
      <c r="BO17" s="16" t="str">
        <f t="shared" si="7"/>
        <v/>
      </c>
      <c r="BP17" s="6" t="str">
        <f t="shared" si="8"/>
        <v/>
      </c>
      <c r="BQ17" s="5" t="str">
        <f t="shared" si="10"/>
        <v/>
      </c>
      <c r="BR17" s="16" t="str">
        <f t="shared" si="11"/>
        <v/>
      </c>
      <c r="BS17" s="16" t="str">
        <f t="shared" si="12"/>
        <v/>
      </c>
      <c r="BT17" s="6" t="str">
        <f t="shared" si="13"/>
        <v/>
      </c>
      <c r="BU17" s="5" t="str">
        <f t="shared" si="14"/>
        <v/>
      </c>
      <c r="BV17" s="16" t="str">
        <f t="shared" si="15"/>
        <v/>
      </c>
      <c r="BW17" s="16" t="str">
        <f t="shared" si="16"/>
        <v/>
      </c>
      <c r="BX17" s="6" t="str">
        <f t="shared" si="17"/>
        <v/>
      </c>
      <c r="BZ17" s="5" t="str">
        <f t="shared" si="18"/>
        <v/>
      </c>
      <c r="CA17" s="16" t="str">
        <f t="shared" si="19"/>
        <v/>
      </c>
      <c r="CB17" s="16" t="str">
        <f t="shared" si="54"/>
        <v/>
      </c>
      <c r="CC17" s="6" t="str">
        <f t="shared" si="20"/>
        <v/>
      </c>
      <c r="CD17" s="5" t="str">
        <f t="shared" si="21"/>
        <v/>
      </c>
      <c r="CE17" s="16" t="str">
        <f t="shared" si="9"/>
        <v/>
      </c>
      <c r="CF17" s="16" t="str">
        <f t="shared" si="22"/>
        <v/>
      </c>
      <c r="CG17" s="6" t="str">
        <f t="shared" si="23"/>
        <v/>
      </c>
      <c r="CH17" s="5" t="str">
        <f t="shared" si="24"/>
        <v/>
      </c>
      <c r="CI17" s="16" t="str">
        <f t="shared" si="25"/>
        <v/>
      </c>
      <c r="CJ17" s="16" t="str">
        <f t="shared" si="26"/>
        <v/>
      </c>
      <c r="CK17" s="6" t="str">
        <f>IF(AZ17=$BH$6,AE17,"")</f>
        <v/>
      </c>
      <c r="CL17" s="5" t="str">
        <f t="shared" si="28"/>
        <v/>
      </c>
      <c r="CM17" s="16" t="str">
        <f t="shared" si="29"/>
        <v/>
      </c>
      <c r="CN17" s="16" t="str">
        <f t="shared" si="30"/>
        <v/>
      </c>
      <c r="CO17" s="6" t="str">
        <f t="shared" si="31"/>
        <v/>
      </c>
      <c r="CP17" s="5" t="str">
        <f t="shared" si="32"/>
        <v/>
      </c>
      <c r="CQ17" s="16" t="str">
        <f t="shared" si="33"/>
        <v/>
      </c>
      <c r="CR17" s="16" t="str">
        <f t="shared" si="34"/>
        <v/>
      </c>
      <c r="CS17" s="6" t="str">
        <f t="shared" si="35"/>
        <v/>
      </c>
      <c r="CT17" s="5" t="str">
        <f t="shared" si="36"/>
        <v/>
      </c>
      <c r="CU17" s="16" t="str">
        <f t="shared" si="37"/>
        <v/>
      </c>
      <c r="CV17" s="16" t="str">
        <f t="shared" si="38"/>
        <v/>
      </c>
      <c r="CW17" s="6" t="str">
        <f t="shared" si="39"/>
        <v/>
      </c>
      <c r="CX17" s="5" t="str">
        <f t="shared" si="40"/>
        <v/>
      </c>
      <c r="CY17" s="16" t="str">
        <f t="shared" si="41"/>
        <v/>
      </c>
      <c r="CZ17" s="16" t="str">
        <f t="shared" si="42"/>
        <v/>
      </c>
      <c r="DA17" s="6" t="str">
        <f t="shared" si="43"/>
        <v/>
      </c>
      <c r="DB17" s="5" t="str">
        <f t="shared" si="44"/>
        <v/>
      </c>
      <c r="DC17" s="16" t="str">
        <f t="shared" si="45"/>
        <v/>
      </c>
      <c r="DD17" s="16" t="str">
        <f t="shared" si="46"/>
        <v/>
      </c>
      <c r="DE17" s="6" t="str">
        <f t="shared" si="47"/>
        <v/>
      </c>
      <c r="DK17" s="5" t="str">
        <f t="shared" si="48"/>
        <v/>
      </c>
      <c r="DL17" s="5" t="str">
        <f t="shared" si="49"/>
        <v/>
      </c>
      <c r="DM17" s="5" t="str">
        <f t="shared" si="50"/>
        <v/>
      </c>
      <c r="DN17" s="5" t="str">
        <f t="shared" si="51"/>
        <v/>
      </c>
      <c r="DO17" t="str">
        <f t="shared" si="52"/>
        <v/>
      </c>
    </row>
    <row r="18" spans="1:119" ht="20.25" customHeight="1">
      <c r="A18" s="4">
        <v>12</v>
      </c>
      <c r="B18" s="157"/>
      <c r="C18" s="158"/>
      <c r="D18" s="159"/>
      <c r="E18" s="159"/>
      <c r="F18" s="160"/>
      <c r="G18" s="158"/>
      <c r="H18" s="159"/>
      <c r="I18" s="159"/>
      <c r="J18" s="160"/>
      <c r="K18" s="158"/>
      <c r="L18" s="159"/>
      <c r="M18" s="159"/>
      <c r="N18" s="160"/>
      <c r="O18" s="158"/>
      <c r="P18" s="159"/>
      <c r="Q18" s="159"/>
      <c r="R18" s="161"/>
      <c r="S18" s="193"/>
      <c r="T18" s="162"/>
      <c r="U18" s="163"/>
      <c r="V18" s="163"/>
      <c r="W18" s="164"/>
      <c r="X18" s="162"/>
      <c r="Y18" s="163"/>
      <c r="Z18" s="163"/>
      <c r="AA18" s="164"/>
      <c r="AB18" s="162"/>
      <c r="AC18" s="163"/>
      <c r="AD18" s="163"/>
      <c r="AE18" s="164"/>
      <c r="AF18" s="162"/>
      <c r="AG18" s="163"/>
      <c r="AH18" s="163"/>
      <c r="AI18" s="164"/>
      <c r="AJ18" s="166"/>
      <c r="AK18" s="167"/>
      <c r="AL18" s="167"/>
      <c r="AM18" s="168"/>
      <c r="AN18" s="166"/>
      <c r="AO18" s="167"/>
      <c r="AP18" s="167"/>
      <c r="AQ18" s="168"/>
      <c r="AR18" s="166"/>
      <c r="AS18" s="167"/>
      <c r="AT18" s="167"/>
      <c r="AU18" s="168"/>
      <c r="AV18" s="166"/>
      <c r="AW18" s="167"/>
      <c r="AX18" s="167"/>
      <c r="AY18" s="170"/>
      <c r="AZ18" s="193"/>
      <c r="BA18" s="287"/>
      <c r="BB18" s="159"/>
      <c r="BC18" s="159"/>
      <c r="BD18" s="267"/>
      <c r="BG18" t="str">
        <f t="shared" si="55"/>
        <v/>
      </c>
      <c r="BH18" t="str">
        <f t="shared" si="56"/>
        <v/>
      </c>
      <c r="BI18" s="5" t="str">
        <f t="shared" si="1"/>
        <v/>
      </c>
      <c r="BJ18" s="16" t="str">
        <f t="shared" si="2"/>
        <v/>
      </c>
      <c r="BK18" s="16" t="str">
        <f t="shared" si="3"/>
        <v/>
      </c>
      <c r="BL18" s="6" t="str">
        <f t="shared" si="4"/>
        <v/>
      </c>
      <c r="BM18" s="5" t="str">
        <f t="shared" si="5"/>
        <v/>
      </c>
      <c r="BN18" s="16" t="str">
        <f t="shared" si="6"/>
        <v/>
      </c>
      <c r="BO18" s="16" t="str">
        <f t="shared" si="7"/>
        <v/>
      </c>
      <c r="BP18" s="6" t="str">
        <f t="shared" si="8"/>
        <v/>
      </c>
      <c r="BQ18" s="5" t="str">
        <f t="shared" si="10"/>
        <v/>
      </c>
      <c r="BR18" s="16" t="str">
        <f t="shared" si="11"/>
        <v/>
      </c>
      <c r="BS18" s="16" t="str">
        <f t="shared" si="12"/>
        <v/>
      </c>
      <c r="BT18" s="6" t="str">
        <f t="shared" si="13"/>
        <v/>
      </c>
      <c r="BU18" s="5" t="str">
        <f t="shared" si="14"/>
        <v/>
      </c>
      <c r="BV18" s="16" t="str">
        <f t="shared" si="15"/>
        <v/>
      </c>
      <c r="BW18" s="16" t="str">
        <f t="shared" si="16"/>
        <v/>
      </c>
      <c r="BX18" s="6" t="str">
        <f t="shared" si="17"/>
        <v/>
      </c>
      <c r="BZ18" s="5" t="str">
        <f t="shared" si="18"/>
        <v/>
      </c>
      <c r="CA18" s="16" t="str">
        <f t="shared" si="19"/>
        <v/>
      </c>
      <c r="CB18" s="16" t="str">
        <f t="shared" si="54"/>
        <v/>
      </c>
      <c r="CC18" s="6" t="str">
        <f t="shared" si="20"/>
        <v/>
      </c>
      <c r="CD18" s="5" t="str">
        <f t="shared" si="21"/>
        <v/>
      </c>
      <c r="CE18" s="16" t="str">
        <f t="shared" si="9"/>
        <v/>
      </c>
      <c r="CF18" s="16" t="str">
        <f t="shared" si="22"/>
        <v/>
      </c>
      <c r="CG18" s="6" t="str">
        <f t="shared" si="23"/>
        <v/>
      </c>
      <c r="CH18" s="5" t="str">
        <f t="shared" si="24"/>
        <v/>
      </c>
      <c r="CI18" s="16" t="str">
        <f t="shared" si="25"/>
        <v/>
      </c>
      <c r="CJ18" s="16" t="str">
        <f t="shared" si="26"/>
        <v/>
      </c>
      <c r="CK18" s="6" t="str">
        <f t="shared" si="27"/>
        <v/>
      </c>
      <c r="CL18" s="5" t="str">
        <f>IF(AZ18=$BH$6,AF18,"")</f>
        <v/>
      </c>
      <c r="CM18" s="16" t="str">
        <f t="shared" si="29"/>
        <v/>
      </c>
      <c r="CN18" s="16" t="str">
        <f t="shared" si="30"/>
        <v/>
      </c>
      <c r="CO18" s="6" t="str">
        <f t="shared" si="31"/>
        <v/>
      </c>
      <c r="CP18" s="5" t="str">
        <f t="shared" si="32"/>
        <v/>
      </c>
      <c r="CQ18" s="16" t="str">
        <f t="shared" si="33"/>
        <v/>
      </c>
      <c r="CR18" s="16" t="str">
        <f t="shared" si="34"/>
        <v/>
      </c>
      <c r="CS18" s="6" t="str">
        <f t="shared" si="35"/>
        <v/>
      </c>
      <c r="CT18" s="5" t="str">
        <f t="shared" si="36"/>
        <v/>
      </c>
      <c r="CU18" s="16" t="str">
        <f t="shared" si="37"/>
        <v/>
      </c>
      <c r="CV18" s="16" t="str">
        <f t="shared" si="38"/>
        <v/>
      </c>
      <c r="CW18" s="6" t="str">
        <f t="shared" si="39"/>
        <v/>
      </c>
      <c r="CX18" s="5" t="str">
        <f t="shared" si="40"/>
        <v/>
      </c>
      <c r="CY18" s="16" t="str">
        <f t="shared" si="41"/>
        <v/>
      </c>
      <c r="CZ18" s="16" t="str">
        <f t="shared" si="42"/>
        <v/>
      </c>
      <c r="DA18" s="6" t="str">
        <f t="shared" si="43"/>
        <v/>
      </c>
      <c r="DB18" s="5" t="str">
        <f t="shared" si="44"/>
        <v/>
      </c>
      <c r="DC18" s="16" t="str">
        <f t="shared" si="45"/>
        <v/>
      </c>
      <c r="DD18" s="16" t="str">
        <f t="shared" si="46"/>
        <v/>
      </c>
      <c r="DE18" s="6" t="str">
        <f t="shared" si="47"/>
        <v/>
      </c>
      <c r="DK18" s="5" t="str">
        <f t="shared" si="48"/>
        <v/>
      </c>
      <c r="DL18" s="5" t="str">
        <f t="shared" si="49"/>
        <v/>
      </c>
      <c r="DM18" s="5" t="str">
        <f t="shared" si="50"/>
        <v/>
      </c>
      <c r="DN18" s="5" t="str">
        <f t="shared" si="51"/>
        <v/>
      </c>
      <c r="DO18" t="str">
        <f t="shared" si="52"/>
        <v/>
      </c>
    </row>
    <row r="19" spans="1:119" ht="20.25" customHeight="1">
      <c r="A19" s="4">
        <v>13</v>
      </c>
      <c r="B19" s="157"/>
      <c r="C19" s="158"/>
      <c r="D19" s="159"/>
      <c r="E19" s="159"/>
      <c r="F19" s="160"/>
      <c r="G19" s="158"/>
      <c r="H19" s="159"/>
      <c r="I19" s="159"/>
      <c r="J19" s="160"/>
      <c r="K19" s="158"/>
      <c r="L19" s="159"/>
      <c r="M19" s="159"/>
      <c r="N19" s="160"/>
      <c r="O19" s="158"/>
      <c r="P19" s="159"/>
      <c r="Q19" s="159"/>
      <c r="R19" s="161"/>
      <c r="S19" s="193"/>
      <c r="T19" s="162"/>
      <c r="U19" s="163"/>
      <c r="V19" s="163"/>
      <c r="W19" s="164"/>
      <c r="X19" s="162"/>
      <c r="Y19" s="163"/>
      <c r="Z19" s="163"/>
      <c r="AA19" s="164"/>
      <c r="AB19" s="162"/>
      <c r="AC19" s="163"/>
      <c r="AD19" s="163"/>
      <c r="AE19" s="164"/>
      <c r="AF19" s="162"/>
      <c r="AG19" s="163"/>
      <c r="AH19" s="163"/>
      <c r="AI19" s="164"/>
      <c r="AJ19" s="166"/>
      <c r="AK19" s="167"/>
      <c r="AL19" s="167"/>
      <c r="AM19" s="168"/>
      <c r="AN19" s="166"/>
      <c r="AO19" s="167"/>
      <c r="AP19" s="167"/>
      <c r="AQ19" s="168"/>
      <c r="AR19" s="166"/>
      <c r="AS19" s="167"/>
      <c r="AT19" s="167"/>
      <c r="AU19" s="168"/>
      <c r="AV19" s="166"/>
      <c r="AW19" s="167"/>
      <c r="AX19" s="167"/>
      <c r="AY19" s="170"/>
      <c r="AZ19" s="193"/>
      <c r="BA19" s="287"/>
      <c r="BB19" s="159"/>
      <c r="BC19" s="159"/>
      <c r="BD19" s="267"/>
      <c r="BG19" t="str">
        <f t="shared" si="55"/>
        <v/>
      </c>
      <c r="BH19" t="str">
        <f>IF(AND(AZ19=$BH$6,SUM(BA19:BD19)&gt;=1),1,"")</f>
        <v/>
      </c>
      <c r="BI19" s="5" t="str">
        <f t="shared" si="1"/>
        <v/>
      </c>
      <c r="BJ19" s="16" t="str">
        <f t="shared" si="2"/>
        <v/>
      </c>
      <c r="BK19" s="16" t="str">
        <f t="shared" si="3"/>
        <v/>
      </c>
      <c r="BL19" s="6" t="str">
        <f t="shared" si="4"/>
        <v/>
      </c>
      <c r="BM19" s="5" t="str">
        <f t="shared" si="5"/>
        <v/>
      </c>
      <c r="BN19" s="16" t="str">
        <f t="shared" si="6"/>
        <v/>
      </c>
      <c r="BO19" s="16" t="str">
        <f t="shared" si="7"/>
        <v/>
      </c>
      <c r="BP19" s="6" t="str">
        <f t="shared" si="8"/>
        <v/>
      </c>
      <c r="BQ19" s="5" t="str">
        <f t="shared" si="10"/>
        <v/>
      </c>
      <c r="BR19" s="16" t="str">
        <f t="shared" si="11"/>
        <v/>
      </c>
      <c r="BS19" s="16" t="str">
        <f t="shared" si="12"/>
        <v/>
      </c>
      <c r="BT19" s="6" t="str">
        <f t="shared" si="13"/>
        <v/>
      </c>
      <c r="BU19" s="5" t="str">
        <f t="shared" si="14"/>
        <v/>
      </c>
      <c r="BV19" s="16" t="str">
        <f t="shared" si="15"/>
        <v/>
      </c>
      <c r="BW19" s="16" t="str">
        <f t="shared" si="16"/>
        <v/>
      </c>
      <c r="BX19" s="6" t="str">
        <f t="shared" si="17"/>
        <v/>
      </c>
      <c r="BZ19" s="5" t="str">
        <f t="shared" si="18"/>
        <v/>
      </c>
      <c r="CA19" s="16" t="str">
        <f t="shared" si="19"/>
        <v/>
      </c>
      <c r="CB19" s="16" t="str">
        <f t="shared" si="54"/>
        <v/>
      </c>
      <c r="CC19" s="6" t="str">
        <f t="shared" si="20"/>
        <v/>
      </c>
      <c r="CD19" s="5" t="str">
        <f t="shared" si="21"/>
        <v/>
      </c>
      <c r="CE19" s="16" t="str">
        <f t="shared" si="9"/>
        <v/>
      </c>
      <c r="CF19" s="16" t="str">
        <f t="shared" si="22"/>
        <v/>
      </c>
      <c r="CG19" s="6" t="str">
        <f t="shared" si="23"/>
        <v/>
      </c>
      <c r="CH19" s="5" t="str">
        <f t="shared" si="24"/>
        <v/>
      </c>
      <c r="CI19" s="16" t="str">
        <f t="shared" si="25"/>
        <v/>
      </c>
      <c r="CJ19" s="16" t="str">
        <f t="shared" si="26"/>
        <v/>
      </c>
      <c r="CK19" s="6" t="str">
        <f t="shared" si="27"/>
        <v/>
      </c>
      <c r="CL19" s="5" t="str">
        <f t="shared" si="28"/>
        <v/>
      </c>
      <c r="CM19" s="16" t="str">
        <f>IF(AZ19=$BH$6,AG19,"")</f>
        <v/>
      </c>
      <c r="CN19" s="16" t="str">
        <f t="shared" si="30"/>
        <v/>
      </c>
      <c r="CO19" s="6" t="str">
        <f t="shared" si="31"/>
        <v/>
      </c>
      <c r="CP19" s="5" t="str">
        <f t="shared" si="32"/>
        <v/>
      </c>
      <c r="CQ19" s="16" t="str">
        <f t="shared" si="33"/>
        <v/>
      </c>
      <c r="CR19" s="16" t="str">
        <f t="shared" si="34"/>
        <v/>
      </c>
      <c r="CS19" s="6" t="str">
        <f t="shared" si="35"/>
        <v/>
      </c>
      <c r="CT19" s="5" t="str">
        <f t="shared" si="36"/>
        <v/>
      </c>
      <c r="CU19" s="16" t="str">
        <f t="shared" si="37"/>
        <v/>
      </c>
      <c r="CV19" s="16" t="str">
        <f t="shared" si="38"/>
        <v/>
      </c>
      <c r="CW19" s="6" t="str">
        <f t="shared" si="39"/>
        <v/>
      </c>
      <c r="CX19" s="5" t="str">
        <f t="shared" si="40"/>
        <v/>
      </c>
      <c r="CY19" s="16" t="str">
        <f t="shared" si="41"/>
        <v/>
      </c>
      <c r="CZ19" s="16" t="str">
        <f t="shared" si="42"/>
        <v/>
      </c>
      <c r="DA19" s="6" t="str">
        <f t="shared" si="43"/>
        <v/>
      </c>
      <c r="DB19" s="5" t="str">
        <f t="shared" si="44"/>
        <v/>
      </c>
      <c r="DC19" s="16" t="str">
        <f t="shared" si="45"/>
        <v/>
      </c>
      <c r="DD19" s="16" t="str">
        <f t="shared" si="46"/>
        <v/>
      </c>
      <c r="DE19" s="6" t="str">
        <f t="shared" si="47"/>
        <v/>
      </c>
      <c r="DK19" s="5" t="str">
        <f t="shared" si="48"/>
        <v/>
      </c>
      <c r="DL19" s="5" t="str">
        <f t="shared" si="49"/>
        <v/>
      </c>
      <c r="DM19" s="5" t="str">
        <f t="shared" si="50"/>
        <v/>
      </c>
      <c r="DN19" s="5" t="str">
        <f t="shared" si="51"/>
        <v/>
      </c>
      <c r="DO19" t="str">
        <f t="shared" si="52"/>
        <v/>
      </c>
    </row>
    <row r="20" spans="1:119" ht="20.25" customHeight="1">
      <c r="A20" s="4">
        <v>14</v>
      </c>
      <c r="B20" s="157"/>
      <c r="C20" s="158"/>
      <c r="D20" s="159"/>
      <c r="E20" s="159"/>
      <c r="F20" s="160"/>
      <c r="G20" s="158"/>
      <c r="H20" s="159"/>
      <c r="I20" s="159"/>
      <c r="J20" s="160"/>
      <c r="K20" s="158"/>
      <c r="L20" s="159"/>
      <c r="M20" s="159"/>
      <c r="N20" s="160"/>
      <c r="O20" s="158"/>
      <c r="P20" s="159"/>
      <c r="Q20" s="159"/>
      <c r="R20" s="161"/>
      <c r="S20" s="193"/>
      <c r="T20" s="162"/>
      <c r="U20" s="163"/>
      <c r="V20" s="163"/>
      <c r="W20" s="164"/>
      <c r="X20" s="162"/>
      <c r="Y20" s="163"/>
      <c r="Z20" s="163"/>
      <c r="AA20" s="164"/>
      <c r="AB20" s="162"/>
      <c r="AC20" s="163"/>
      <c r="AD20" s="163"/>
      <c r="AE20" s="164"/>
      <c r="AF20" s="162"/>
      <c r="AG20" s="163"/>
      <c r="AH20" s="163"/>
      <c r="AI20" s="164"/>
      <c r="AJ20" s="166"/>
      <c r="AK20" s="167"/>
      <c r="AL20" s="167"/>
      <c r="AM20" s="168"/>
      <c r="AN20" s="166"/>
      <c r="AO20" s="167"/>
      <c r="AP20" s="167"/>
      <c r="AQ20" s="168"/>
      <c r="AR20" s="166"/>
      <c r="AS20" s="167"/>
      <c r="AT20" s="167"/>
      <c r="AU20" s="168"/>
      <c r="AV20" s="166"/>
      <c r="AW20" s="167"/>
      <c r="AX20" s="167"/>
      <c r="AY20" s="170"/>
      <c r="AZ20" s="193"/>
      <c r="BA20" s="287"/>
      <c r="BB20" s="159"/>
      <c r="BC20" s="159"/>
      <c r="BD20" s="267"/>
      <c r="BG20" t="str">
        <f t="shared" si="53"/>
        <v/>
      </c>
      <c r="BH20" t="str">
        <f t="shared" ref="BH20:BH30" si="57">IF(AND(AZ20=$BH$6,SUM(BA20:BD20)&gt;=1),1,"")</f>
        <v/>
      </c>
      <c r="BI20" s="5" t="str">
        <f t="shared" si="1"/>
        <v/>
      </c>
      <c r="BJ20" s="16" t="str">
        <f t="shared" si="2"/>
        <v/>
      </c>
      <c r="BK20" s="16" t="str">
        <f t="shared" si="3"/>
        <v/>
      </c>
      <c r="BL20" s="6" t="str">
        <f t="shared" si="4"/>
        <v/>
      </c>
      <c r="BM20" s="5" t="str">
        <f t="shared" si="5"/>
        <v/>
      </c>
      <c r="BN20" s="16" t="str">
        <f t="shared" si="6"/>
        <v/>
      </c>
      <c r="BO20" s="16" t="str">
        <f t="shared" si="7"/>
        <v/>
      </c>
      <c r="BP20" s="6" t="str">
        <f t="shared" si="8"/>
        <v/>
      </c>
      <c r="BQ20" s="5" t="str">
        <f t="shared" si="10"/>
        <v/>
      </c>
      <c r="BR20" s="16" t="str">
        <f t="shared" si="11"/>
        <v/>
      </c>
      <c r="BS20" s="16" t="str">
        <f t="shared" si="12"/>
        <v/>
      </c>
      <c r="BT20" s="6" t="str">
        <f t="shared" si="13"/>
        <v/>
      </c>
      <c r="BU20" s="5" t="str">
        <f t="shared" si="14"/>
        <v/>
      </c>
      <c r="BV20" s="16" t="str">
        <f t="shared" si="15"/>
        <v/>
      </c>
      <c r="BW20" s="16" t="str">
        <f t="shared" si="16"/>
        <v/>
      </c>
      <c r="BX20" s="6" t="str">
        <f t="shared" si="17"/>
        <v/>
      </c>
      <c r="BZ20" s="5" t="str">
        <f t="shared" si="18"/>
        <v/>
      </c>
      <c r="CA20" s="16" t="str">
        <f t="shared" si="19"/>
        <v/>
      </c>
      <c r="CB20" s="16" t="str">
        <f t="shared" si="54"/>
        <v/>
      </c>
      <c r="CC20" s="6" t="str">
        <f t="shared" si="20"/>
        <v/>
      </c>
      <c r="CD20" s="5" t="str">
        <f t="shared" si="21"/>
        <v/>
      </c>
      <c r="CE20" s="16" t="str">
        <f t="shared" si="9"/>
        <v/>
      </c>
      <c r="CF20" s="16" t="str">
        <f t="shared" si="22"/>
        <v/>
      </c>
      <c r="CG20" s="6" t="str">
        <f t="shared" si="23"/>
        <v/>
      </c>
      <c r="CH20" s="5" t="str">
        <f t="shared" si="24"/>
        <v/>
      </c>
      <c r="CI20" s="16" t="str">
        <f t="shared" si="25"/>
        <v/>
      </c>
      <c r="CJ20" s="16" t="str">
        <f t="shared" si="26"/>
        <v/>
      </c>
      <c r="CK20" s="6" t="str">
        <f t="shared" si="27"/>
        <v/>
      </c>
      <c r="CL20" s="5" t="str">
        <f t="shared" si="28"/>
        <v/>
      </c>
      <c r="CM20" s="16" t="str">
        <f t="shared" si="29"/>
        <v/>
      </c>
      <c r="CN20" s="16" t="str">
        <f>IF(AZ20=$BH$6,AH20,"")</f>
        <v/>
      </c>
      <c r="CO20" s="6" t="str">
        <f t="shared" si="31"/>
        <v/>
      </c>
      <c r="CP20" s="5" t="str">
        <f t="shared" si="32"/>
        <v/>
      </c>
      <c r="CQ20" s="16" t="str">
        <f t="shared" si="33"/>
        <v/>
      </c>
      <c r="CR20" s="16" t="str">
        <f t="shared" si="34"/>
        <v/>
      </c>
      <c r="CS20" s="6" t="str">
        <f t="shared" si="35"/>
        <v/>
      </c>
      <c r="CT20" s="5" t="str">
        <f t="shared" si="36"/>
        <v/>
      </c>
      <c r="CU20" s="16" t="str">
        <f t="shared" si="37"/>
        <v/>
      </c>
      <c r="CV20" s="16" t="str">
        <f t="shared" si="38"/>
        <v/>
      </c>
      <c r="CW20" s="6" t="str">
        <f t="shared" si="39"/>
        <v/>
      </c>
      <c r="CX20" s="5" t="str">
        <f t="shared" si="40"/>
        <v/>
      </c>
      <c r="CY20" s="16" t="str">
        <f t="shared" si="41"/>
        <v/>
      </c>
      <c r="CZ20" s="16" t="str">
        <f t="shared" si="42"/>
        <v/>
      </c>
      <c r="DA20" s="6" t="str">
        <f t="shared" si="43"/>
        <v/>
      </c>
      <c r="DB20" s="5" t="str">
        <f t="shared" si="44"/>
        <v/>
      </c>
      <c r="DC20" s="16" t="str">
        <f t="shared" si="45"/>
        <v/>
      </c>
      <c r="DD20" s="16" t="str">
        <f t="shared" si="46"/>
        <v/>
      </c>
      <c r="DE20" s="6" t="str">
        <f t="shared" si="47"/>
        <v/>
      </c>
      <c r="DK20" s="5" t="str">
        <f t="shared" si="48"/>
        <v/>
      </c>
      <c r="DL20" s="5" t="str">
        <f t="shared" si="49"/>
        <v/>
      </c>
      <c r="DM20" s="5" t="str">
        <f t="shared" si="50"/>
        <v/>
      </c>
      <c r="DN20" s="5" t="str">
        <f t="shared" si="51"/>
        <v/>
      </c>
      <c r="DO20" t="str">
        <f t="shared" si="52"/>
        <v/>
      </c>
    </row>
    <row r="21" spans="1:119" ht="20.25" customHeight="1">
      <c r="A21" s="4">
        <v>15</v>
      </c>
      <c r="B21" s="157"/>
      <c r="C21" s="158"/>
      <c r="D21" s="159"/>
      <c r="E21" s="159"/>
      <c r="F21" s="160"/>
      <c r="G21" s="158"/>
      <c r="H21" s="159"/>
      <c r="I21" s="159"/>
      <c r="J21" s="160"/>
      <c r="K21" s="158"/>
      <c r="L21" s="159"/>
      <c r="M21" s="159"/>
      <c r="N21" s="160"/>
      <c r="O21" s="158"/>
      <c r="P21" s="159"/>
      <c r="Q21" s="159"/>
      <c r="R21" s="161"/>
      <c r="S21" s="193"/>
      <c r="T21" s="162"/>
      <c r="U21" s="163"/>
      <c r="V21" s="163"/>
      <c r="W21" s="164"/>
      <c r="X21" s="162"/>
      <c r="Y21" s="163"/>
      <c r="Z21" s="163"/>
      <c r="AA21" s="164"/>
      <c r="AB21" s="162"/>
      <c r="AC21" s="163"/>
      <c r="AD21" s="163"/>
      <c r="AE21" s="164"/>
      <c r="AF21" s="162"/>
      <c r="AG21" s="163"/>
      <c r="AH21" s="163"/>
      <c r="AI21" s="164"/>
      <c r="AJ21" s="166"/>
      <c r="AK21" s="167"/>
      <c r="AL21" s="167"/>
      <c r="AM21" s="168"/>
      <c r="AN21" s="166"/>
      <c r="AO21" s="167"/>
      <c r="AP21" s="167"/>
      <c r="AQ21" s="168"/>
      <c r="AR21" s="166"/>
      <c r="AS21" s="167"/>
      <c r="AT21" s="167"/>
      <c r="AU21" s="168"/>
      <c r="AV21" s="166"/>
      <c r="AW21" s="167"/>
      <c r="AX21" s="167"/>
      <c r="AY21" s="170"/>
      <c r="AZ21" s="193"/>
      <c r="BA21" s="287"/>
      <c r="BB21" s="159"/>
      <c r="BC21" s="159"/>
      <c r="BD21" s="267"/>
      <c r="BG21" t="str">
        <f t="shared" si="53"/>
        <v/>
      </c>
      <c r="BH21" t="str">
        <f t="shared" si="57"/>
        <v/>
      </c>
      <c r="BI21" s="5" t="str">
        <f t="shared" si="1"/>
        <v/>
      </c>
      <c r="BJ21" s="16" t="str">
        <f t="shared" si="2"/>
        <v/>
      </c>
      <c r="BK21" s="16" t="str">
        <f t="shared" si="3"/>
        <v/>
      </c>
      <c r="BL21" s="6" t="str">
        <f t="shared" si="4"/>
        <v/>
      </c>
      <c r="BM21" s="5" t="str">
        <f t="shared" si="5"/>
        <v/>
      </c>
      <c r="BN21" s="16" t="str">
        <f t="shared" si="6"/>
        <v/>
      </c>
      <c r="BO21" s="16" t="str">
        <f t="shared" si="7"/>
        <v/>
      </c>
      <c r="BP21" s="6" t="str">
        <f t="shared" si="8"/>
        <v/>
      </c>
      <c r="BQ21" s="5" t="str">
        <f t="shared" si="10"/>
        <v/>
      </c>
      <c r="BR21" s="16" t="str">
        <f t="shared" si="11"/>
        <v/>
      </c>
      <c r="BS21" s="16" t="str">
        <f t="shared" si="12"/>
        <v/>
      </c>
      <c r="BT21" s="6" t="str">
        <f t="shared" si="13"/>
        <v/>
      </c>
      <c r="BU21" s="5" t="str">
        <f t="shared" si="14"/>
        <v/>
      </c>
      <c r="BV21" s="16" t="str">
        <f t="shared" si="15"/>
        <v/>
      </c>
      <c r="BW21" s="16" t="str">
        <f t="shared" si="16"/>
        <v/>
      </c>
      <c r="BX21" s="6" t="str">
        <f t="shared" si="17"/>
        <v/>
      </c>
      <c r="BZ21" s="5" t="str">
        <f t="shared" si="18"/>
        <v/>
      </c>
      <c r="CA21" s="16" t="str">
        <f t="shared" si="19"/>
        <v/>
      </c>
      <c r="CB21" s="16" t="str">
        <f t="shared" si="54"/>
        <v/>
      </c>
      <c r="CC21" s="6" t="str">
        <f t="shared" si="20"/>
        <v/>
      </c>
      <c r="CD21" s="5" t="str">
        <f t="shared" si="21"/>
        <v/>
      </c>
      <c r="CE21" s="16" t="str">
        <f t="shared" si="9"/>
        <v/>
      </c>
      <c r="CF21" s="16" t="str">
        <f t="shared" si="22"/>
        <v/>
      </c>
      <c r="CG21" s="6" t="str">
        <f t="shared" si="23"/>
        <v/>
      </c>
      <c r="CH21" s="5" t="str">
        <f t="shared" si="24"/>
        <v/>
      </c>
      <c r="CI21" s="16" t="str">
        <f t="shared" si="25"/>
        <v/>
      </c>
      <c r="CJ21" s="16" t="str">
        <f t="shared" si="26"/>
        <v/>
      </c>
      <c r="CK21" s="6" t="str">
        <f t="shared" si="27"/>
        <v/>
      </c>
      <c r="CL21" s="5" t="str">
        <f t="shared" si="28"/>
        <v/>
      </c>
      <c r="CM21" s="16" t="str">
        <f t="shared" si="29"/>
        <v/>
      </c>
      <c r="CN21" s="16" t="str">
        <f t="shared" si="30"/>
        <v/>
      </c>
      <c r="CO21" s="6" t="str">
        <f>IF(AZ21=$BH$6,AI21,"")</f>
        <v/>
      </c>
      <c r="CP21" s="5" t="str">
        <f t="shared" si="32"/>
        <v/>
      </c>
      <c r="CQ21" s="16" t="str">
        <f t="shared" si="33"/>
        <v/>
      </c>
      <c r="CR21" s="16" t="str">
        <f t="shared" si="34"/>
        <v/>
      </c>
      <c r="CS21" s="6" t="str">
        <f t="shared" si="35"/>
        <v/>
      </c>
      <c r="CT21" s="5" t="str">
        <f t="shared" si="36"/>
        <v/>
      </c>
      <c r="CU21" s="16" t="str">
        <f t="shared" si="37"/>
        <v/>
      </c>
      <c r="CV21" s="16" t="str">
        <f t="shared" si="38"/>
        <v/>
      </c>
      <c r="CW21" s="6" t="str">
        <f t="shared" si="39"/>
        <v/>
      </c>
      <c r="CX21" s="5" t="str">
        <f t="shared" si="40"/>
        <v/>
      </c>
      <c r="CY21" s="16" t="str">
        <f t="shared" si="41"/>
        <v/>
      </c>
      <c r="CZ21" s="16" t="str">
        <f t="shared" si="42"/>
        <v/>
      </c>
      <c r="DA21" s="6" t="str">
        <f t="shared" si="43"/>
        <v/>
      </c>
      <c r="DB21" s="5" t="str">
        <f t="shared" si="44"/>
        <v/>
      </c>
      <c r="DC21" s="16" t="str">
        <f t="shared" si="45"/>
        <v/>
      </c>
      <c r="DD21" s="16" t="str">
        <f t="shared" si="46"/>
        <v/>
      </c>
      <c r="DE21" s="6" t="str">
        <f t="shared" si="47"/>
        <v/>
      </c>
      <c r="DK21" s="5" t="str">
        <f t="shared" si="48"/>
        <v/>
      </c>
      <c r="DL21" s="5" t="str">
        <f t="shared" si="49"/>
        <v/>
      </c>
      <c r="DM21" s="5" t="str">
        <f t="shared" si="50"/>
        <v/>
      </c>
      <c r="DN21" s="5" t="str">
        <f t="shared" si="51"/>
        <v/>
      </c>
      <c r="DO21" t="str">
        <f t="shared" si="52"/>
        <v/>
      </c>
    </row>
    <row r="22" spans="1:119" ht="20.25" customHeight="1">
      <c r="A22" s="4">
        <v>16</v>
      </c>
      <c r="B22" s="157"/>
      <c r="C22" s="158"/>
      <c r="D22" s="159"/>
      <c r="E22" s="159"/>
      <c r="F22" s="160"/>
      <c r="G22" s="158"/>
      <c r="H22" s="159"/>
      <c r="I22" s="159"/>
      <c r="J22" s="160"/>
      <c r="K22" s="158"/>
      <c r="L22" s="159"/>
      <c r="M22" s="159"/>
      <c r="N22" s="160"/>
      <c r="O22" s="158"/>
      <c r="P22" s="159"/>
      <c r="Q22" s="159"/>
      <c r="R22" s="161"/>
      <c r="S22" s="193"/>
      <c r="T22" s="162"/>
      <c r="U22" s="163"/>
      <c r="V22" s="163"/>
      <c r="W22" s="164"/>
      <c r="X22" s="162"/>
      <c r="Y22" s="163"/>
      <c r="Z22" s="163"/>
      <c r="AA22" s="164"/>
      <c r="AB22" s="162"/>
      <c r="AC22" s="163"/>
      <c r="AD22" s="163"/>
      <c r="AE22" s="164"/>
      <c r="AF22" s="162"/>
      <c r="AG22" s="163"/>
      <c r="AH22" s="163"/>
      <c r="AI22" s="164"/>
      <c r="AJ22" s="166"/>
      <c r="AK22" s="167"/>
      <c r="AL22" s="167"/>
      <c r="AM22" s="168"/>
      <c r="AN22" s="166"/>
      <c r="AO22" s="167"/>
      <c r="AP22" s="167"/>
      <c r="AQ22" s="168"/>
      <c r="AR22" s="166"/>
      <c r="AS22" s="167"/>
      <c r="AT22" s="167"/>
      <c r="AU22" s="168"/>
      <c r="AV22" s="166"/>
      <c r="AW22" s="167"/>
      <c r="AX22" s="167"/>
      <c r="AY22" s="170"/>
      <c r="AZ22" s="193"/>
      <c r="BA22" s="287"/>
      <c r="BB22" s="159"/>
      <c r="BC22" s="159"/>
      <c r="BD22" s="267"/>
      <c r="BG22" t="str">
        <f t="shared" si="53"/>
        <v/>
      </c>
      <c r="BH22" t="str">
        <f t="shared" si="57"/>
        <v/>
      </c>
      <c r="BI22" s="5" t="str">
        <f t="shared" si="1"/>
        <v/>
      </c>
      <c r="BJ22" s="16" t="str">
        <f t="shared" si="2"/>
        <v/>
      </c>
      <c r="BK22" s="16" t="str">
        <f t="shared" si="3"/>
        <v/>
      </c>
      <c r="BL22" s="6" t="str">
        <f t="shared" si="4"/>
        <v/>
      </c>
      <c r="BM22" s="5" t="str">
        <f t="shared" si="5"/>
        <v/>
      </c>
      <c r="BN22" s="16" t="str">
        <f t="shared" si="6"/>
        <v/>
      </c>
      <c r="BO22" s="16" t="str">
        <f t="shared" si="7"/>
        <v/>
      </c>
      <c r="BP22" s="6" t="str">
        <f t="shared" si="8"/>
        <v/>
      </c>
      <c r="BQ22" s="5" t="str">
        <f t="shared" si="10"/>
        <v/>
      </c>
      <c r="BR22" s="16" t="str">
        <f t="shared" si="11"/>
        <v/>
      </c>
      <c r="BS22" s="16" t="str">
        <f t="shared" si="12"/>
        <v/>
      </c>
      <c r="BT22" s="6" t="str">
        <f t="shared" si="13"/>
        <v/>
      </c>
      <c r="BU22" s="5" t="str">
        <f t="shared" si="14"/>
        <v/>
      </c>
      <c r="BV22" s="16" t="str">
        <f t="shared" si="15"/>
        <v/>
      </c>
      <c r="BW22" s="16" t="str">
        <f t="shared" si="16"/>
        <v/>
      </c>
      <c r="BX22" s="6" t="str">
        <f t="shared" si="17"/>
        <v/>
      </c>
      <c r="BZ22" s="5" t="str">
        <f t="shared" si="18"/>
        <v/>
      </c>
      <c r="CA22" s="16" t="str">
        <f t="shared" si="19"/>
        <v/>
      </c>
      <c r="CB22" s="16" t="str">
        <f t="shared" si="54"/>
        <v/>
      </c>
      <c r="CC22" s="6" t="str">
        <f t="shared" si="20"/>
        <v/>
      </c>
      <c r="CD22" s="5" t="str">
        <f t="shared" si="21"/>
        <v/>
      </c>
      <c r="CE22" s="16" t="str">
        <f t="shared" si="9"/>
        <v/>
      </c>
      <c r="CF22" s="16" t="str">
        <f t="shared" si="22"/>
        <v/>
      </c>
      <c r="CG22" s="6" t="str">
        <f t="shared" si="23"/>
        <v/>
      </c>
      <c r="CH22" s="5" t="str">
        <f t="shared" si="24"/>
        <v/>
      </c>
      <c r="CI22" s="16" t="str">
        <f t="shared" si="25"/>
        <v/>
      </c>
      <c r="CJ22" s="16" t="str">
        <f t="shared" si="26"/>
        <v/>
      </c>
      <c r="CK22" s="6" t="str">
        <f t="shared" si="27"/>
        <v/>
      </c>
      <c r="CL22" s="5" t="str">
        <f t="shared" si="28"/>
        <v/>
      </c>
      <c r="CM22" s="16" t="str">
        <f t="shared" si="29"/>
        <v/>
      </c>
      <c r="CN22" s="16" t="str">
        <f t="shared" si="30"/>
        <v/>
      </c>
      <c r="CO22" s="6" t="str">
        <f t="shared" si="31"/>
        <v/>
      </c>
      <c r="CP22" s="5" t="str">
        <f>IF(AZ22=$BH$6,AJ22,"")</f>
        <v/>
      </c>
      <c r="CQ22" s="16" t="str">
        <f t="shared" si="33"/>
        <v/>
      </c>
      <c r="CR22" s="16" t="str">
        <f t="shared" si="34"/>
        <v/>
      </c>
      <c r="CS22" s="6" t="str">
        <f t="shared" si="35"/>
        <v/>
      </c>
      <c r="CT22" s="5" t="str">
        <f t="shared" si="36"/>
        <v/>
      </c>
      <c r="CU22" s="16" t="str">
        <f t="shared" si="37"/>
        <v/>
      </c>
      <c r="CV22" s="16" t="str">
        <f t="shared" si="38"/>
        <v/>
      </c>
      <c r="CW22" s="6" t="str">
        <f t="shared" si="39"/>
        <v/>
      </c>
      <c r="CX22" s="5" t="str">
        <f t="shared" si="40"/>
        <v/>
      </c>
      <c r="CY22" s="16" t="str">
        <f t="shared" si="41"/>
        <v/>
      </c>
      <c r="CZ22" s="16" t="str">
        <f t="shared" si="42"/>
        <v/>
      </c>
      <c r="DA22" s="6" t="str">
        <f t="shared" si="43"/>
        <v/>
      </c>
      <c r="DB22" s="5" t="str">
        <f t="shared" si="44"/>
        <v/>
      </c>
      <c r="DC22" s="16" t="str">
        <f t="shared" si="45"/>
        <v/>
      </c>
      <c r="DD22" s="16" t="str">
        <f t="shared" si="46"/>
        <v/>
      </c>
      <c r="DE22" s="6" t="str">
        <f t="shared" si="47"/>
        <v/>
      </c>
      <c r="DK22" s="5" t="str">
        <f t="shared" si="48"/>
        <v/>
      </c>
      <c r="DL22" s="5" t="str">
        <f t="shared" si="49"/>
        <v/>
      </c>
      <c r="DM22" s="5" t="str">
        <f t="shared" si="50"/>
        <v/>
      </c>
      <c r="DN22" s="5" t="str">
        <f t="shared" si="51"/>
        <v/>
      </c>
      <c r="DO22" t="str">
        <f t="shared" si="52"/>
        <v/>
      </c>
    </row>
    <row r="23" spans="1:119" ht="20.25" customHeight="1">
      <c r="A23" s="4">
        <v>17</v>
      </c>
      <c r="B23" s="157"/>
      <c r="C23" s="158"/>
      <c r="D23" s="159"/>
      <c r="E23" s="159"/>
      <c r="F23" s="160"/>
      <c r="G23" s="158"/>
      <c r="H23" s="159"/>
      <c r="I23" s="159"/>
      <c r="J23" s="160"/>
      <c r="K23" s="158"/>
      <c r="L23" s="159"/>
      <c r="M23" s="159"/>
      <c r="N23" s="160"/>
      <c r="O23" s="158"/>
      <c r="P23" s="159"/>
      <c r="Q23" s="159"/>
      <c r="R23" s="161"/>
      <c r="S23" s="193"/>
      <c r="T23" s="162"/>
      <c r="U23" s="163"/>
      <c r="V23" s="163"/>
      <c r="W23" s="164"/>
      <c r="X23" s="162"/>
      <c r="Y23" s="163"/>
      <c r="Z23" s="163"/>
      <c r="AA23" s="164"/>
      <c r="AB23" s="162"/>
      <c r="AC23" s="163"/>
      <c r="AD23" s="163"/>
      <c r="AE23" s="164"/>
      <c r="AF23" s="162"/>
      <c r="AG23" s="163"/>
      <c r="AH23" s="163"/>
      <c r="AI23" s="164"/>
      <c r="AJ23" s="166"/>
      <c r="AK23" s="167"/>
      <c r="AL23" s="167"/>
      <c r="AM23" s="168"/>
      <c r="AN23" s="166"/>
      <c r="AO23" s="167"/>
      <c r="AP23" s="167"/>
      <c r="AQ23" s="168"/>
      <c r="AR23" s="166"/>
      <c r="AS23" s="167"/>
      <c r="AT23" s="167"/>
      <c r="AU23" s="168"/>
      <c r="AV23" s="166"/>
      <c r="AW23" s="167"/>
      <c r="AX23" s="167"/>
      <c r="AY23" s="170"/>
      <c r="AZ23" s="193"/>
      <c r="BA23" s="287"/>
      <c r="BB23" s="159"/>
      <c r="BC23" s="159"/>
      <c r="BD23" s="267"/>
      <c r="BG23" t="str">
        <f t="shared" si="53"/>
        <v/>
      </c>
      <c r="BH23" t="str">
        <f t="shared" si="57"/>
        <v/>
      </c>
      <c r="BI23" s="5" t="str">
        <f t="shared" si="1"/>
        <v/>
      </c>
      <c r="BJ23" s="16" t="str">
        <f t="shared" si="2"/>
        <v/>
      </c>
      <c r="BK23" s="16" t="str">
        <f t="shared" si="3"/>
        <v/>
      </c>
      <c r="BL23" s="6" t="str">
        <f t="shared" si="4"/>
        <v/>
      </c>
      <c r="BM23" s="5" t="str">
        <f t="shared" si="5"/>
        <v/>
      </c>
      <c r="BN23" s="16" t="str">
        <f t="shared" si="6"/>
        <v/>
      </c>
      <c r="BO23" s="16" t="str">
        <f t="shared" si="7"/>
        <v/>
      </c>
      <c r="BP23" s="6" t="str">
        <f t="shared" si="8"/>
        <v/>
      </c>
      <c r="BQ23" s="5" t="str">
        <f t="shared" si="10"/>
        <v/>
      </c>
      <c r="BR23" s="16" t="str">
        <f t="shared" si="11"/>
        <v/>
      </c>
      <c r="BS23" s="16" t="str">
        <f t="shared" si="12"/>
        <v/>
      </c>
      <c r="BT23" s="6" t="str">
        <f t="shared" si="13"/>
        <v/>
      </c>
      <c r="BU23" s="5" t="str">
        <f t="shared" si="14"/>
        <v/>
      </c>
      <c r="BV23" s="16" t="str">
        <f t="shared" si="15"/>
        <v/>
      </c>
      <c r="BW23" s="16" t="str">
        <f t="shared" si="16"/>
        <v/>
      </c>
      <c r="BX23" s="6" t="str">
        <f t="shared" si="17"/>
        <v/>
      </c>
      <c r="BZ23" s="5" t="str">
        <f t="shared" si="18"/>
        <v/>
      </c>
      <c r="CA23" s="16" t="str">
        <f t="shared" si="19"/>
        <v/>
      </c>
      <c r="CB23" s="16" t="str">
        <f t="shared" si="54"/>
        <v/>
      </c>
      <c r="CC23" s="6" t="str">
        <f t="shared" si="20"/>
        <v/>
      </c>
      <c r="CD23" s="5" t="str">
        <f t="shared" si="21"/>
        <v/>
      </c>
      <c r="CE23" s="16" t="str">
        <f t="shared" si="9"/>
        <v/>
      </c>
      <c r="CF23" s="16" t="str">
        <f t="shared" si="22"/>
        <v/>
      </c>
      <c r="CG23" s="6" t="str">
        <f t="shared" si="23"/>
        <v/>
      </c>
      <c r="CH23" s="5" t="str">
        <f t="shared" si="24"/>
        <v/>
      </c>
      <c r="CI23" s="16" t="str">
        <f t="shared" si="25"/>
        <v/>
      </c>
      <c r="CJ23" s="16" t="str">
        <f t="shared" si="26"/>
        <v/>
      </c>
      <c r="CK23" s="6" t="str">
        <f t="shared" si="27"/>
        <v/>
      </c>
      <c r="CL23" s="5" t="str">
        <f t="shared" si="28"/>
        <v/>
      </c>
      <c r="CM23" s="16" t="str">
        <f t="shared" si="29"/>
        <v/>
      </c>
      <c r="CN23" s="16" t="str">
        <f t="shared" si="30"/>
        <v/>
      </c>
      <c r="CO23" s="6" t="str">
        <f t="shared" si="31"/>
        <v/>
      </c>
      <c r="CP23" s="5" t="str">
        <f t="shared" si="32"/>
        <v/>
      </c>
      <c r="CQ23" s="16" t="str">
        <f>IF(AZ23=$BH$6,AK23,"")</f>
        <v/>
      </c>
      <c r="CR23" s="16" t="str">
        <f t="shared" si="34"/>
        <v/>
      </c>
      <c r="CS23" s="6" t="str">
        <f t="shared" si="35"/>
        <v/>
      </c>
      <c r="CT23" s="5" t="str">
        <f t="shared" si="36"/>
        <v/>
      </c>
      <c r="CU23" s="16" t="str">
        <f t="shared" si="37"/>
        <v/>
      </c>
      <c r="CV23" s="16" t="str">
        <f t="shared" si="38"/>
        <v/>
      </c>
      <c r="CW23" s="6" t="str">
        <f t="shared" si="39"/>
        <v/>
      </c>
      <c r="CX23" s="5" t="str">
        <f t="shared" si="40"/>
        <v/>
      </c>
      <c r="CY23" s="16" t="str">
        <f t="shared" si="41"/>
        <v/>
      </c>
      <c r="CZ23" s="16" t="str">
        <f t="shared" si="42"/>
        <v/>
      </c>
      <c r="DA23" s="6" t="str">
        <f t="shared" si="43"/>
        <v/>
      </c>
      <c r="DB23" s="5" t="str">
        <f t="shared" si="44"/>
        <v/>
      </c>
      <c r="DC23" s="16" t="str">
        <f t="shared" si="45"/>
        <v/>
      </c>
      <c r="DD23" s="16" t="str">
        <f t="shared" si="46"/>
        <v/>
      </c>
      <c r="DE23" s="6" t="str">
        <f t="shared" si="47"/>
        <v/>
      </c>
      <c r="DK23" s="5" t="str">
        <f t="shared" si="48"/>
        <v/>
      </c>
      <c r="DL23" s="5" t="str">
        <f t="shared" si="49"/>
        <v/>
      </c>
      <c r="DM23" s="5" t="str">
        <f t="shared" si="50"/>
        <v/>
      </c>
      <c r="DN23" s="5" t="str">
        <f t="shared" si="51"/>
        <v/>
      </c>
      <c r="DO23" t="str">
        <f t="shared" si="52"/>
        <v/>
      </c>
    </row>
    <row r="24" spans="1:119" ht="20.25" customHeight="1">
      <c r="A24" s="4">
        <v>18</v>
      </c>
      <c r="B24" s="157"/>
      <c r="C24" s="158"/>
      <c r="D24" s="159"/>
      <c r="E24" s="159"/>
      <c r="F24" s="160"/>
      <c r="G24" s="158"/>
      <c r="H24" s="159"/>
      <c r="I24" s="159"/>
      <c r="J24" s="160"/>
      <c r="K24" s="158"/>
      <c r="L24" s="159"/>
      <c r="M24" s="159"/>
      <c r="N24" s="160"/>
      <c r="O24" s="158"/>
      <c r="P24" s="159"/>
      <c r="Q24" s="159"/>
      <c r="R24" s="161"/>
      <c r="S24" s="193"/>
      <c r="T24" s="162"/>
      <c r="U24" s="163"/>
      <c r="V24" s="163"/>
      <c r="W24" s="164"/>
      <c r="X24" s="162"/>
      <c r="Y24" s="163"/>
      <c r="Z24" s="163"/>
      <c r="AA24" s="164"/>
      <c r="AB24" s="162"/>
      <c r="AC24" s="163"/>
      <c r="AD24" s="163"/>
      <c r="AE24" s="164"/>
      <c r="AF24" s="162"/>
      <c r="AG24" s="163"/>
      <c r="AH24" s="163"/>
      <c r="AI24" s="164"/>
      <c r="AJ24" s="166"/>
      <c r="AK24" s="167"/>
      <c r="AL24" s="167"/>
      <c r="AM24" s="168"/>
      <c r="AN24" s="166"/>
      <c r="AO24" s="167"/>
      <c r="AP24" s="167"/>
      <c r="AQ24" s="168"/>
      <c r="AR24" s="166"/>
      <c r="AS24" s="167"/>
      <c r="AT24" s="167"/>
      <c r="AU24" s="168"/>
      <c r="AV24" s="166"/>
      <c r="AW24" s="167"/>
      <c r="AX24" s="167"/>
      <c r="AY24" s="170"/>
      <c r="AZ24" s="193"/>
      <c r="BA24" s="287"/>
      <c r="BB24" s="159"/>
      <c r="BC24" s="159"/>
      <c r="BD24" s="267"/>
      <c r="BG24" t="str">
        <f t="shared" si="53"/>
        <v/>
      </c>
      <c r="BH24" t="str">
        <f t="shared" si="57"/>
        <v/>
      </c>
      <c r="BI24" s="5" t="str">
        <f t="shared" si="1"/>
        <v/>
      </c>
      <c r="BJ24" s="16" t="str">
        <f t="shared" si="2"/>
        <v/>
      </c>
      <c r="BK24" s="16" t="str">
        <f t="shared" si="3"/>
        <v/>
      </c>
      <c r="BL24" s="6" t="str">
        <f t="shared" si="4"/>
        <v/>
      </c>
      <c r="BM24" s="5" t="str">
        <f t="shared" si="5"/>
        <v/>
      </c>
      <c r="BN24" s="16" t="str">
        <f t="shared" si="6"/>
        <v/>
      </c>
      <c r="BO24" s="16" t="str">
        <f t="shared" si="7"/>
        <v/>
      </c>
      <c r="BP24" s="6" t="str">
        <f t="shared" si="8"/>
        <v/>
      </c>
      <c r="BQ24" s="5" t="str">
        <f t="shared" si="10"/>
        <v/>
      </c>
      <c r="BR24" s="16" t="str">
        <f t="shared" si="11"/>
        <v/>
      </c>
      <c r="BS24" s="16" t="str">
        <f t="shared" si="12"/>
        <v/>
      </c>
      <c r="BT24" s="6" t="str">
        <f t="shared" si="13"/>
        <v/>
      </c>
      <c r="BU24" s="5" t="str">
        <f t="shared" si="14"/>
        <v/>
      </c>
      <c r="BV24" s="16" t="str">
        <f t="shared" si="15"/>
        <v/>
      </c>
      <c r="BW24" s="16" t="str">
        <f t="shared" si="16"/>
        <v/>
      </c>
      <c r="BX24" s="6" t="str">
        <f t="shared" si="17"/>
        <v/>
      </c>
      <c r="BZ24" s="5" t="str">
        <f t="shared" si="18"/>
        <v/>
      </c>
      <c r="CA24" s="16" t="str">
        <f t="shared" si="19"/>
        <v/>
      </c>
      <c r="CB24" s="16" t="str">
        <f t="shared" si="54"/>
        <v/>
      </c>
      <c r="CC24" s="6" t="str">
        <f t="shared" si="20"/>
        <v/>
      </c>
      <c r="CD24" s="5" t="str">
        <f t="shared" si="21"/>
        <v/>
      </c>
      <c r="CE24" s="16" t="str">
        <f t="shared" si="9"/>
        <v/>
      </c>
      <c r="CF24" s="16" t="str">
        <f t="shared" si="22"/>
        <v/>
      </c>
      <c r="CG24" s="6" t="str">
        <f t="shared" si="23"/>
        <v/>
      </c>
      <c r="CH24" s="5" t="str">
        <f t="shared" si="24"/>
        <v/>
      </c>
      <c r="CI24" s="16" t="str">
        <f t="shared" si="25"/>
        <v/>
      </c>
      <c r="CJ24" s="16" t="str">
        <f t="shared" si="26"/>
        <v/>
      </c>
      <c r="CK24" s="6" t="str">
        <f t="shared" si="27"/>
        <v/>
      </c>
      <c r="CL24" s="5" t="str">
        <f t="shared" si="28"/>
        <v/>
      </c>
      <c r="CM24" s="16" t="str">
        <f t="shared" si="29"/>
        <v/>
      </c>
      <c r="CN24" s="16" t="str">
        <f t="shared" si="30"/>
        <v/>
      </c>
      <c r="CO24" s="6" t="str">
        <f t="shared" si="31"/>
        <v/>
      </c>
      <c r="CP24" s="5" t="str">
        <f t="shared" si="32"/>
        <v/>
      </c>
      <c r="CQ24" s="16" t="str">
        <f t="shared" si="33"/>
        <v/>
      </c>
      <c r="CR24" s="16" t="str">
        <f>IF(AZ24=$BH$6,AL24,"")</f>
        <v/>
      </c>
      <c r="CS24" s="6" t="str">
        <f t="shared" si="35"/>
        <v/>
      </c>
      <c r="CT24" s="5" t="str">
        <f t="shared" si="36"/>
        <v/>
      </c>
      <c r="CU24" s="16" t="str">
        <f t="shared" si="37"/>
        <v/>
      </c>
      <c r="CV24" s="16" t="str">
        <f t="shared" si="38"/>
        <v/>
      </c>
      <c r="CW24" s="6" t="str">
        <f t="shared" si="39"/>
        <v/>
      </c>
      <c r="CX24" s="5" t="str">
        <f t="shared" si="40"/>
        <v/>
      </c>
      <c r="CY24" s="16" t="str">
        <f t="shared" si="41"/>
        <v/>
      </c>
      <c r="CZ24" s="16" t="str">
        <f t="shared" si="42"/>
        <v/>
      </c>
      <c r="DA24" s="6" t="str">
        <f t="shared" si="43"/>
        <v/>
      </c>
      <c r="DB24" s="5" t="str">
        <f t="shared" si="44"/>
        <v/>
      </c>
      <c r="DC24" s="16" t="str">
        <f t="shared" si="45"/>
        <v/>
      </c>
      <c r="DD24" s="16" t="str">
        <f t="shared" si="46"/>
        <v/>
      </c>
      <c r="DE24" s="6" t="str">
        <f t="shared" si="47"/>
        <v/>
      </c>
      <c r="DK24" s="5" t="str">
        <f t="shared" si="48"/>
        <v/>
      </c>
      <c r="DL24" s="5" t="str">
        <f t="shared" si="49"/>
        <v/>
      </c>
      <c r="DM24" s="5" t="str">
        <f t="shared" si="50"/>
        <v/>
      </c>
      <c r="DN24" s="5" t="str">
        <f t="shared" si="51"/>
        <v/>
      </c>
      <c r="DO24" t="str">
        <f t="shared" si="52"/>
        <v/>
      </c>
    </row>
    <row r="25" spans="1:119" ht="20.25" customHeight="1">
      <c r="A25" s="4">
        <v>19</v>
      </c>
      <c r="B25" s="157"/>
      <c r="C25" s="158"/>
      <c r="D25" s="159"/>
      <c r="E25" s="159"/>
      <c r="F25" s="160"/>
      <c r="G25" s="158"/>
      <c r="H25" s="159"/>
      <c r="I25" s="159"/>
      <c r="J25" s="160"/>
      <c r="K25" s="158"/>
      <c r="L25" s="159"/>
      <c r="M25" s="159"/>
      <c r="N25" s="160"/>
      <c r="O25" s="158"/>
      <c r="P25" s="159"/>
      <c r="Q25" s="159"/>
      <c r="R25" s="161"/>
      <c r="S25" s="193"/>
      <c r="T25" s="162"/>
      <c r="U25" s="163"/>
      <c r="V25" s="163"/>
      <c r="W25" s="164"/>
      <c r="X25" s="162"/>
      <c r="Y25" s="163"/>
      <c r="Z25" s="163"/>
      <c r="AA25" s="164"/>
      <c r="AB25" s="162"/>
      <c r="AC25" s="163"/>
      <c r="AD25" s="163"/>
      <c r="AE25" s="164"/>
      <c r="AF25" s="162"/>
      <c r="AG25" s="163"/>
      <c r="AH25" s="163"/>
      <c r="AI25" s="164"/>
      <c r="AJ25" s="166"/>
      <c r="AK25" s="167"/>
      <c r="AL25" s="167"/>
      <c r="AM25" s="168"/>
      <c r="AN25" s="166"/>
      <c r="AO25" s="167"/>
      <c r="AP25" s="167"/>
      <c r="AQ25" s="168"/>
      <c r="AR25" s="166"/>
      <c r="AS25" s="167"/>
      <c r="AT25" s="167"/>
      <c r="AU25" s="168"/>
      <c r="AV25" s="166"/>
      <c r="AW25" s="167"/>
      <c r="AX25" s="167"/>
      <c r="AY25" s="170"/>
      <c r="AZ25" s="193"/>
      <c r="BA25" s="287"/>
      <c r="BB25" s="159"/>
      <c r="BC25" s="159"/>
      <c r="BD25" s="267"/>
      <c r="BG25" t="str">
        <f t="shared" si="53"/>
        <v/>
      </c>
      <c r="BH25" t="str">
        <f t="shared" si="57"/>
        <v/>
      </c>
      <c r="BI25" s="5" t="str">
        <f t="shared" si="1"/>
        <v/>
      </c>
      <c r="BJ25" s="16" t="str">
        <f t="shared" si="2"/>
        <v/>
      </c>
      <c r="BK25" s="16" t="str">
        <f t="shared" si="3"/>
        <v/>
      </c>
      <c r="BL25" s="6" t="str">
        <f t="shared" si="4"/>
        <v/>
      </c>
      <c r="BM25" s="5" t="str">
        <f t="shared" si="5"/>
        <v/>
      </c>
      <c r="BN25" s="16" t="str">
        <f t="shared" si="6"/>
        <v/>
      </c>
      <c r="BO25" s="16" t="str">
        <f t="shared" si="7"/>
        <v/>
      </c>
      <c r="BP25" s="6" t="str">
        <f t="shared" si="8"/>
        <v/>
      </c>
      <c r="BQ25" s="5" t="str">
        <f t="shared" si="10"/>
        <v/>
      </c>
      <c r="BR25" s="16" t="str">
        <f t="shared" si="11"/>
        <v/>
      </c>
      <c r="BS25" s="16" t="str">
        <f t="shared" si="12"/>
        <v/>
      </c>
      <c r="BT25" s="6" t="str">
        <f t="shared" si="13"/>
        <v/>
      </c>
      <c r="BU25" s="5" t="str">
        <f t="shared" si="14"/>
        <v/>
      </c>
      <c r="BV25" s="16" t="str">
        <f t="shared" si="15"/>
        <v/>
      </c>
      <c r="BW25" s="16" t="str">
        <f t="shared" si="16"/>
        <v/>
      </c>
      <c r="BX25" s="6" t="str">
        <f t="shared" si="17"/>
        <v/>
      </c>
      <c r="BZ25" s="5" t="str">
        <f t="shared" si="18"/>
        <v/>
      </c>
      <c r="CA25" s="16" t="str">
        <f t="shared" si="19"/>
        <v/>
      </c>
      <c r="CB25" s="16" t="str">
        <f t="shared" si="54"/>
        <v/>
      </c>
      <c r="CC25" s="6" t="str">
        <f t="shared" si="20"/>
        <v/>
      </c>
      <c r="CD25" s="5" t="str">
        <f t="shared" si="21"/>
        <v/>
      </c>
      <c r="CE25" s="16" t="str">
        <f t="shared" si="9"/>
        <v/>
      </c>
      <c r="CF25" s="16" t="str">
        <f t="shared" si="22"/>
        <v/>
      </c>
      <c r="CG25" s="6" t="str">
        <f t="shared" si="23"/>
        <v/>
      </c>
      <c r="CH25" s="5" t="str">
        <f t="shared" si="24"/>
        <v/>
      </c>
      <c r="CI25" s="16" t="str">
        <f t="shared" si="25"/>
        <v/>
      </c>
      <c r="CJ25" s="16" t="str">
        <f t="shared" si="26"/>
        <v/>
      </c>
      <c r="CK25" s="6" t="str">
        <f t="shared" si="27"/>
        <v/>
      </c>
      <c r="CL25" s="5" t="str">
        <f t="shared" si="28"/>
        <v/>
      </c>
      <c r="CM25" s="16" t="str">
        <f t="shared" si="29"/>
        <v/>
      </c>
      <c r="CN25" s="16" t="str">
        <f t="shared" si="30"/>
        <v/>
      </c>
      <c r="CO25" s="6" t="str">
        <f t="shared" si="31"/>
        <v/>
      </c>
      <c r="CP25" s="5" t="str">
        <f t="shared" si="32"/>
        <v/>
      </c>
      <c r="CQ25" s="16" t="str">
        <f t="shared" si="33"/>
        <v/>
      </c>
      <c r="CR25" s="16" t="str">
        <f t="shared" si="34"/>
        <v/>
      </c>
      <c r="CS25" s="6" t="str">
        <f>IF(AZ25=$BH$6,AM25,"")</f>
        <v/>
      </c>
      <c r="CT25" s="5" t="str">
        <f t="shared" si="36"/>
        <v/>
      </c>
      <c r="CU25" s="16" t="str">
        <f t="shared" si="37"/>
        <v/>
      </c>
      <c r="CV25" s="16" t="str">
        <f t="shared" si="38"/>
        <v/>
      </c>
      <c r="CW25" s="6" t="str">
        <f t="shared" si="39"/>
        <v/>
      </c>
      <c r="CX25" s="5" t="str">
        <f t="shared" si="40"/>
        <v/>
      </c>
      <c r="CY25" s="16" t="str">
        <f t="shared" si="41"/>
        <v/>
      </c>
      <c r="CZ25" s="16" t="str">
        <f t="shared" si="42"/>
        <v/>
      </c>
      <c r="DA25" s="6" t="str">
        <f t="shared" si="43"/>
        <v/>
      </c>
      <c r="DB25" s="5" t="str">
        <f t="shared" si="44"/>
        <v/>
      </c>
      <c r="DC25" s="16" t="str">
        <f t="shared" si="45"/>
        <v/>
      </c>
      <c r="DD25" s="16" t="str">
        <f t="shared" si="46"/>
        <v/>
      </c>
      <c r="DE25" s="6" t="str">
        <f t="shared" si="47"/>
        <v/>
      </c>
      <c r="DK25" s="5" t="str">
        <f t="shared" si="48"/>
        <v/>
      </c>
      <c r="DL25" s="5" t="str">
        <f t="shared" si="49"/>
        <v/>
      </c>
      <c r="DM25" s="5" t="str">
        <f t="shared" si="50"/>
        <v/>
      </c>
      <c r="DN25" s="5" t="str">
        <f t="shared" si="51"/>
        <v/>
      </c>
      <c r="DO25" t="str">
        <f t="shared" si="52"/>
        <v/>
      </c>
    </row>
    <row r="26" spans="1:119" ht="20.25" customHeight="1">
      <c r="A26" s="4">
        <v>20</v>
      </c>
      <c r="B26" s="157"/>
      <c r="C26" s="158"/>
      <c r="D26" s="159"/>
      <c r="E26" s="159"/>
      <c r="F26" s="160"/>
      <c r="G26" s="158"/>
      <c r="H26" s="159"/>
      <c r="I26" s="159"/>
      <c r="J26" s="160"/>
      <c r="K26" s="158"/>
      <c r="L26" s="159"/>
      <c r="M26" s="159"/>
      <c r="N26" s="160"/>
      <c r="O26" s="158"/>
      <c r="P26" s="159"/>
      <c r="Q26" s="159"/>
      <c r="R26" s="161"/>
      <c r="S26" s="193"/>
      <c r="T26" s="162"/>
      <c r="U26" s="163"/>
      <c r="V26" s="163"/>
      <c r="W26" s="164"/>
      <c r="X26" s="162"/>
      <c r="Y26" s="163"/>
      <c r="Z26" s="163"/>
      <c r="AA26" s="164"/>
      <c r="AB26" s="162"/>
      <c r="AC26" s="163"/>
      <c r="AD26" s="163"/>
      <c r="AE26" s="164"/>
      <c r="AF26" s="162"/>
      <c r="AG26" s="163"/>
      <c r="AH26" s="163"/>
      <c r="AI26" s="164"/>
      <c r="AJ26" s="166"/>
      <c r="AK26" s="167"/>
      <c r="AL26" s="167"/>
      <c r="AM26" s="168"/>
      <c r="AN26" s="166"/>
      <c r="AO26" s="167"/>
      <c r="AP26" s="167"/>
      <c r="AQ26" s="168"/>
      <c r="AR26" s="166"/>
      <c r="AS26" s="167"/>
      <c r="AT26" s="167"/>
      <c r="AU26" s="168"/>
      <c r="AV26" s="166"/>
      <c r="AW26" s="167"/>
      <c r="AX26" s="167"/>
      <c r="AY26" s="170"/>
      <c r="AZ26" s="193"/>
      <c r="BA26" s="287"/>
      <c r="BB26" s="159"/>
      <c r="BC26" s="159"/>
      <c r="BD26" s="267"/>
      <c r="BG26" t="str">
        <f>IF(AND(AZ26="",SUM(BA26:BD26)&gt;=1),1,"")</f>
        <v/>
      </c>
      <c r="BH26" t="str">
        <f t="shared" si="57"/>
        <v/>
      </c>
      <c r="BI26" s="5" t="str">
        <f t="shared" si="1"/>
        <v/>
      </c>
      <c r="BJ26" s="16" t="str">
        <f t="shared" si="2"/>
        <v/>
      </c>
      <c r="BK26" s="16" t="str">
        <f t="shared" si="3"/>
        <v/>
      </c>
      <c r="BL26" s="6" t="str">
        <f t="shared" si="4"/>
        <v/>
      </c>
      <c r="BM26" s="5" t="str">
        <f t="shared" si="5"/>
        <v/>
      </c>
      <c r="BN26" s="16" t="str">
        <f t="shared" si="6"/>
        <v/>
      </c>
      <c r="BO26" s="16" t="str">
        <f t="shared" si="7"/>
        <v/>
      </c>
      <c r="BP26" s="6" t="str">
        <f t="shared" si="8"/>
        <v/>
      </c>
      <c r="BQ26" s="5" t="str">
        <f t="shared" si="10"/>
        <v/>
      </c>
      <c r="BR26" s="16" t="str">
        <f t="shared" si="11"/>
        <v/>
      </c>
      <c r="BS26" s="16" t="str">
        <f t="shared" si="12"/>
        <v/>
      </c>
      <c r="BT26" s="6" t="str">
        <f t="shared" si="13"/>
        <v/>
      </c>
      <c r="BU26" s="5" t="str">
        <f t="shared" si="14"/>
        <v/>
      </c>
      <c r="BV26" s="16" t="str">
        <f t="shared" si="15"/>
        <v/>
      </c>
      <c r="BW26" s="16" t="str">
        <f t="shared" si="16"/>
        <v/>
      </c>
      <c r="BX26" s="6" t="str">
        <f t="shared" si="17"/>
        <v/>
      </c>
      <c r="BZ26" s="5" t="str">
        <f t="shared" si="18"/>
        <v/>
      </c>
      <c r="CA26" s="16" t="str">
        <f>IF(AZ26=$BH$6,U26,"")</f>
        <v/>
      </c>
      <c r="CB26" s="16" t="str">
        <f t="shared" si="54"/>
        <v/>
      </c>
      <c r="CC26" s="6" t="str">
        <f t="shared" si="20"/>
        <v/>
      </c>
      <c r="CD26" s="5" t="str">
        <f t="shared" si="21"/>
        <v/>
      </c>
      <c r="CE26" s="16" t="str">
        <f t="shared" si="9"/>
        <v/>
      </c>
      <c r="CF26" s="16" t="str">
        <f t="shared" si="22"/>
        <v/>
      </c>
      <c r="CG26" s="6" t="str">
        <f t="shared" si="23"/>
        <v/>
      </c>
      <c r="CH26" s="5" t="str">
        <f t="shared" si="24"/>
        <v/>
      </c>
      <c r="CI26" s="16" t="str">
        <f t="shared" si="25"/>
        <v/>
      </c>
      <c r="CJ26" s="16" t="str">
        <f t="shared" si="26"/>
        <v/>
      </c>
      <c r="CK26" s="6" t="str">
        <f t="shared" si="27"/>
        <v/>
      </c>
      <c r="CL26" s="5" t="str">
        <f t="shared" si="28"/>
        <v/>
      </c>
      <c r="CM26" s="16" t="str">
        <f t="shared" si="29"/>
        <v/>
      </c>
      <c r="CN26" s="16" t="str">
        <f t="shared" si="30"/>
        <v/>
      </c>
      <c r="CO26" s="6" t="str">
        <f t="shared" si="31"/>
        <v/>
      </c>
      <c r="CP26" s="5" t="str">
        <f t="shared" si="32"/>
        <v/>
      </c>
      <c r="CQ26" s="16" t="str">
        <f t="shared" si="33"/>
        <v/>
      </c>
      <c r="CR26" s="16" t="str">
        <f t="shared" si="34"/>
        <v/>
      </c>
      <c r="CS26" s="6" t="str">
        <f t="shared" si="35"/>
        <v/>
      </c>
      <c r="CT26" s="5" t="str">
        <f>IF(AZ26=$BH$6,AN26,"")</f>
        <v/>
      </c>
      <c r="CU26" s="16" t="str">
        <f t="shared" si="37"/>
        <v/>
      </c>
      <c r="CV26" s="16" t="str">
        <f t="shared" si="38"/>
        <v/>
      </c>
      <c r="CW26" s="6" t="str">
        <f t="shared" si="39"/>
        <v/>
      </c>
      <c r="CX26" s="5" t="str">
        <f t="shared" si="40"/>
        <v/>
      </c>
      <c r="CY26" s="16" t="str">
        <f t="shared" si="41"/>
        <v/>
      </c>
      <c r="CZ26" s="16" t="str">
        <f t="shared" si="42"/>
        <v/>
      </c>
      <c r="DA26" s="6" t="str">
        <f t="shared" si="43"/>
        <v/>
      </c>
      <c r="DB26" s="5" t="str">
        <f t="shared" si="44"/>
        <v/>
      </c>
      <c r="DC26" s="16" t="str">
        <f t="shared" si="45"/>
        <v/>
      </c>
      <c r="DD26" s="16" t="str">
        <f t="shared" si="46"/>
        <v/>
      </c>
      <c r="DE26" s="6" t="str">
        <f t="shared" si="47"/>
        <v/>
      </c>
      <c r="DK26" s="5" t="str">
        <f t="shared" si="48"/>
        <v/>
      </c>
      <c r="DL26" s="5" t="str">
        <f t="shared" si="49"/>
        <v/>
      </c>
      <c r="DM26" s="5" t="str">
        <f t="shared" si="50"/>
        <v/>
      </c>
      <c r="DN26" s="5" t="str">
        <f t="shared" si="51"/>
        <v/>
      </c>
      <c r="DO26" t="str">
        <f t="shared" si="52"/>
        <v/>
      </c>
    </row>
    <row r="27" spans="1:119" ht="20.25" customHeight="1">
      <c r="A27" s="4">
        <v>21</v>
      </c>
      <c r="B27" s="157"/>
      <c r="C27" s="158"/>
      <c r="D27" s="159"/>
      <c r="E27" s="159"/>
      <c r="F27" s="160"/>
      <c r="G27" s="158"/>
      <c r="H27" s="159"/>
      <c r="I27" s="159"/>
      <c r="J27" s="160"/>
      <c r="K27" s="158"/>
      <c r="L27" s="159"/>
      <c r="M27" s="159"/>
      <c r="N27" s="160"/>
      <c r="O27" s="158"/>
      <c r="P27" s="159"/>
      <c r="Q27" s="159"/>
      <c r="R27" s="161"/>
      <c r="S27" s="193"/>
      <c r="T27" s="162"/>
      <c r="U27" s="163"/>
      <c r="V27" s="163"/>
      <c r="W27" s="164"/>
      <c r="X27" s="162"/>
      <c r="Y27" s="163"/>
      <c r="Z27" s="163"/>
      <c r="AA27" s="164"/>
      <c r="AB27" s="162"/>
      <c r="AC27" s="163"/>
      <c r="AD27" s="163"/>
      <c r="AE27" s="164"/>
      <c r="AF27" s="162"/>
      <c r="AG27" s="163"/>
      <c r="AH27" s="163"/>
      <c r="AI27" s="164"/>
      <c r="AJ27" s="166"/>
      <c r="AK27" s="167"/>
      <c r="AL27" s="167"/>
      <c r="AM27" s="168"/>
      <c r="AN27" s="166"/>
      <c r="AO27" s="167"/>
      <c r="AP27" s="167"/>
      <c r="AQ27" s="168"/>
      <c r="AR27" s="166"/>
      <c r="AS27" s="167"/>
      <c r="AT27" s="167"/>
      <c r="AU27" s="168"/>
      <c r="AV27" s="166"/>
      <c r="AW27" s="167"/>
      <c r="AX27" s="167"/>
      <c r="AY27" s="170"/>
      <c r="AZ27" s="193"/>
      <c r="BA27" s="287"/>
      <c r="BB27" s="159"/>
      <c r="BC27" s="159"/>
      <c r="BD27" s="267"/>
      <c r="BG27" t="str">
        <f t="shared" si="53"/>
        <v/>
      </c>
      <c r="BH27" t="str">
        <f t="shared" si="57"/>
        <v/>
      </c>
      <c r="BI27" s="5" t="str">
        <f t="shared" si="1"/>
        <v/>
      </c>
      <c r="BJ27" s="16" t="str">
        <f t="shared" si="2"/>
        <v/>
      </c>
      <c r="BK27" s="16" t="str">
        <f t="shared" si="3"/>
        <v/>
      </c>
      <c r="BL27" s="6" t="str">
        <f t="shared" si="4"/>
        <v/>
      </c>
      <c r="BM27" s="5" t="str">
        <f t="shared" si="5"/>
        <v/>
      </c>
      <c r="BN27" s="16" t="str">
        <f t="shared" si="6"/>
        <v/>
      </c>
      <c r="BO27" s="16" t="str">
        <f t="shared" si="7"/>
        <v/>
      </c>
      <c r="BP27" s="6" t="str">
        <f t="shared" si="8"/>
        <v/>
      </c>
      <c r="BQ27" s="5" t="str">
        <f t="shared" si="10"/>
        <v/>
      </c>
      <c r="BR27" s="16" t="str">
        <f t="shared" si="11"/>
        <v/>
      </c>
      <c r="BS27" s="16" t="str">
        <f t="shared" si="12"/>
        <v/>
      </c>
      <c r="BT27" s="6" t="str">
        <f t="shared" si="13"/>
        <v/>
      </c>
      <c r="BU27" s="5" t="str">
        <f t="shared" si="14"/>
        <v/>
      </c>
      <c r="BV27" s="16" t="str">
        <f t="shared" si="15"/>
        <v/>
      </c>
      <c r="BW27" s="16" t="str">
        <f t="shared" si="16"/>
        <v/>
      </c>
      <c r="BX27" s="6" t="str">
        <f t="shared" si="17"/>
        <v/>
      </c>
      <c r="BZ27" s="5" t="str">
        <f t="shared" si="18"/>
        <v/>
      </c>
      <c r="CA27" s="16" t="str">
        <f t="shared" si="19"/>
        <v/>
      </c>
      <c r="CB27" s="16" t="str">
        <f t="shared" si="54"/>
        <v/>
      </c>
      <c r="CC27" s="6" t="str">
        <f t="shared" si="20"/>
        <v/>
      </c>
      <c r="CD27" s="5" t="str">
        <f t="shared" si="21"/>
        <v/>
      </c>
      <c r="CE27" s="16" t="str">
        <f t="shared" si="9"/>
        <v/>
      </c>
      <c r="CF27" s="16" t="str">
        <f t="shared" si="22"/>
        <v/>
      </c>
      <c r="CG27" s="6" t="str">
        <f t="shared" si="23"/>
        <v/>
      </c>
      <c r="CH27" s="5" t="str">
        <f t="shared" si="24"/>
        <v/>
      </c>
      <c r="CI27" s="16" t="str">
        <f t="shared" si="25"/>
        <v/>
      </c>
      <c r="CJ27" s="16" t="str">
        <f t="shared" si="26"/>
        <v/>
      </c>
      <c r="CK27" s="6" t="str">
        <f t="shared" si="27"/>
        <v/>
      </c>
      <c r="CL27" s="5" t="str">
        <f t="shared" si="28"/>
        <v/>
      </c>
      <c r="CM27" s="16" t="str">
        <f t="shared" si="29"/>
        <v/>
      </c>
      <c r="CN27" s="16" t="str">
        <f t="shared" si="30"/>
        <v/>
      </c>
      <c r="CO27" s="6" t="str">
        <f t="shared" si="31"/>
        <v/>
      </c>
      <c r="CP27" s="5" t="str">
        <f t="shared" si="32"/>
        <v/>
      </c>
      <c r="CQ27" s="16" t="str">
        <f t="shared" si="33"/>
        <v/>
      </c>
      <c r="CR27" s="16" t="str">
        <f t="shared" si="34"/>
        <v/>
      </c>
      <c r="CS27" s="6" t="str">
        <f t="shared" si="35"/>
        <v/>
      </c>
      <c r="CT27" s="5" t="str">
        <f t="shared" si="36"/>
        <v/>
      </c>
      <c r="CU27" s="16" t="str">
        <f>IF(AZ27=$BH$6,AO27,"")</f>
        <v/>
      </c>
      <c r="CV27" s="16" t="str">
        <f t="shared" si="38"/>
        <v/>
      </c>
      <c r="CW27" s="6" t="str">
        <f t="shared" si="39"/>
        <v/>
      </c>
      <c r="CX27" s="5" t="str">
        <f t="shared" si="40"/>
        <v/>
      </c>
      <c r="CY27" s="16" t="str">
        <f t="shared" si="41"/>
        <v/>
      </c>
      <c r="CZ27" s="16" t="str">
        <f t="shared" si="42"/>
        <v/>
      </c>
      <c r="DA27" s="6" t="str">
        <f t="shared" si="43"/>
        <v/>
      </c>
      <c r="DB27" s="5" t="str">
        <f t="shared" si="44"/>
        <v/>
      </c>
      <c r="DC27" s="16" t="str">
        <f t="shared" si="45"/>
        <v/>
      </c>
      <c r="DD27" s="16" t="str">
        <f t="shared" si="46"/>
        <v/>
      </c>
      <c r="DE27" s="6" t="str">
        <f t="shared" si="47"/>
        <v/>
      </c>
      <c r="DK27" s="5" t="str">
        <f t="shared" si="48"/>
        <v/>
      </c>
      <c r="DL27" s="5" t="str">
        <f t="shared" si="49"/>
        <v/>
      </c>
      <c r="DM27" s="5" t="str">
        <f t="shared" si="50"/>
        <v/>
      </c>
      <c r="DN27" s="5" t="str">
        <f t="shared" si="51"/>
        <v/>
      </c>
      <c r="DO27" t="str">
        <f t="shared" si="52"/>
        <v/>
      </c>
    </row>
    <row r="28" spans="1:119" ht="20.25" customHeight="1">
      <c r="A28" s="4">
        <v>22</v>
      </c>
      <c r="B28" s="157"/>
      <c r="C28" s="158"/>
      <c r="D28" s="159"/>
      <c r="E28" s="159"/>
      <c r="F28" s="160"/>
      <c r="G28" s="158"/>
      <c r="H28" s="159"/>
      <c r="I28" s="159"/>
      <c r="J28" s="160"/>
      <c r="K28" s="158"/>
      <c r="L28" s="159"/>
      <c r="M28" s="159"/>
      <c r="N28" s="160"/>
      <c r="O28" s="158"/>
      <c r="P28" s="159"/>
      <c r="Q28" s="159"/>
      <c r="R28" s="161"/>
      <c r="S28" s="193"/>
      <c r="T28" s="162"/>
      <c r="U28" s="163"/>
      <c r="V28" s="163"/>
      <c r="W28" s="164"/>
      <c r="X28" s="162"/>
      <c r="Y28" s="163"/>
      <c r="Z28" s="163"/>
      <c r="AA28" s="164"/>
      <c r="AB28" s="162"/>
      <c r="AC28" s="163"/>
      <c r="AD28" s="163"/>
      <c r="AE28" s="164"/>
      <c r="AF28" s="162"/>
      <c r="AG28" s="163"/>
      <c r="AH28" s="163"/>
      <c r="AI28" s="164"/>
      <c r="AJ28" s="166"/>
      <c r="AK28" s="167"/>
      <c r="AL28" s="167"/>
      <c r="AM28" s="168"/>
      <c r="AN28" s="166"/>
      <c r="AO28" s="167"/>
      <c r="AP28" s="167"/>
      <c r="AQ28" s="168"/>
      <c r="AR28" s="166"/>
      <c r="AS28" s="167"/>
      <c r="AT28" s="167"/>
      <c r="AU28" s="168"/>
      <c r="AV28" s="166"/>
      <c r="AW28" s="167"/>
      <c r="AX28" s="167"/>
      <c r="AY28" s="170"/>
      <c r="AZ28" s="193"/>
      <c r="BA28" s="287"/>
      <c r="BB28" s="159"/>
      <c r="BC28" s="159"/>
      <c r="BD28" s="267"/>
      <c r="BG28" t="str">
        <f t="shared" si="53"/>
        <v/>
      </c>
      <c r="BH28" t="str">
        <f t="shared" si="57"/>
        <v/>
      </c>
      <c r="BI28" s="5" t="str">
        <f t="shared" si="1"/>
        <v/>
      </c>
      <c r="BJ28" s="16" t="str">
        <f t="shared" si="2"/>
        <v/>
      </c>
      <c r="BK28" s="16" t="str">
        <f t="shared" si="3"/>
        <v/>
      </c>
      <c r="BL28" s="6" t="str">
        <f t="shared" si="4"/>
        <v/>
      </c>
      <c r="BM28" s="5" t="str">
        <f t="shared" si="5"/>
        <v/>
      </c>
      <c r="BN28" s="16" t="str">
        <f t="shared" si="6"/>
        <v/>
      </c>
      <c r="BO28" s="16" t="str">
        <f t="shared" si="7"/>
        <v/>
      </c>
      <c r="BP28" s="6" t="str">
        <f t="shared" si="8"/>
        <v/>
      </c>
      <c r="BQ28" s="5" t="str">
        <f t="shared" si="10"/>
        <v/>
      </c>
      <c r="BR28" s="16" t="str">
        <f t="shared" si="11"/>
        <v/>
      </c>
      <c r="BS28" s="16" t="str">
        <f t="shared" si="12"/>
        <v/>
      </c>
      <c r="BT28" s="6" t="str">
        <f t="shared" si="13"/>
        <v/>
      </c>
      <c r="BU28" s="5" t="str">
        <f t="shared" si="14"/>
        <v/>
      </c>
      <c r="BV28" s="16" t="str">
        <f t="shared" si="15"/>
        <v/>
      </c>
      <c r="BW28" s="16" t="str">
        <f t="shared" si="16"/>
        <v/>
      </c>
      <c r="BX28" s="6" t="str">
        <f t="shared" si="17"/>
        <v/>
      </c>
      <c r="BZ28" s="5" t="str">
        <f t="shared" si="18"/>
        <v/>
      </c>
      <c r="CA28" s="16" t="str">
        <f t="shared" si="19"/>
        <v/>
      </c>
      <c r="CB28" s="16" t="str">
        <f t="shared" si="54"/>
        <v/>
      </c>
      <c r="CC28" s="6" t="str">
        <f t="shared" si="20"/>
        <v/>
      </c>
      <c r="CD28" s="5" t="str">
        <f t="shared" si="21"/>
        <v/>
      </c>
      <c r="CE28" s="16" t="str">
        <f t="shared" si="9"/>
        <v/>
      </c>
      <c r="CF28" s="16" t="str">
        <f t="shared" si="22"/>
        <v/>
      </c>
      <c r="CG28" s="6" t="str">
        <f t="shared" si="23"/>
        <v/>
      </c>
      <c r="CH28" s="5" t="str">
        <f t="shared" si="24"/>
        <v/>
      </c>
      <c r="CI28" s="16" t="str">
        <f t="shared" si="25"/>
        <v/>
      </c>
      <c r="CJ28" s="16" t="str">
        <f t="shared" si="26"/>
        <v/>
      </c>
      <c r="CK28" s="6" t="str">
        <f t="shared" si="27"/>
        <v/>
      </c>
      <c r="CL28" s="5" t="str">
        <f t="shared" si="28"/>
        <v/>
      </c>
      <c r="CM28" s="16" t="str">
        <f t="shared" si="29"/>
        <v/>
      </c>
      <c r="CN28" s="16" t="str">
        <f t="shared" si="30"/>
        <v/>
      </c>
      <c r="CO28" s="6" t="str">
        <f t="shared" si="31"/>
        <v/>
      </c>
      <c r="CP28" s="5" t="str">
        <f t="shared" si="32"/>
        <v/>
      </c>
      <c r="CQ28" s="16" t="str">
        <f t="shared" si="33"/>
        <v/>
      </c>
      <c r="CR28" s="16" t="str">
        <f t="shared" si="34"/>
        <v/>
      </c>
      <c r="CS28" s="6" t="str">
        <f t="shared" si="35"/>
        <v/>
      </c>
      <c r="CT28" s="5" t="str">
        <f t="shared" si="36"/>
        <v/>
      </c>
      <c r="CU28" s="16" t="str">
        <f t="shared" si="37"/>
        <v/>
      </c>
      <c r="CV28" s="16" t="str">
        <f>IF(AZ28=$BH$6,AP28,"")</f>
        <v/>
      </c>
      <c r="CW28" s="6" t="str">
        <f t="shared" si="39"/>
        <v/>
      </c>
      <c r="CX28" s="5" t="str">
        <f t="shared" si="40"/>
        <v/>
      </c>
      <c r="CY28" s="16" t="str">
        <f t="shared" si="41"/>
        <v/>
      </c>
      <c r="CZ28" s="16" t="str">
        <f t="shared" si="42"/>
        <v/>
      </c>
      <c r="DA28" s="6" t="str">
        <f t="shared" si="43"/>
        <v/>
      </c>
      <c r="DB28" s="5" t="str">
        <f t="shared" si="44"/>
        <v/>
      </c>
      <c r="DC28" s="16" t="str">
        <f t="shared" si="45"/>
        <v/>
      </c>
      <c r="DD28" s="16" t="str">
        <f t="shared" si="46"/>
        <v/>
      </c>
      <c r="DE28" s="6" t="str">
        <f t="shared" si="47"/>
        <v/>
      </c>
      <c r="DK28" s="5" t="str">
        <f t="shared" si="48"/>
        <v/>
      </c>
      <c r="DL28" s="5" t="str">
        <f t="shared" si="49"/>
        <v/>
      </c>
      <c r="DM28" s="5" t="str">
        <f t="shared" si="50"/>
        <v/>
      </c>
      <c r="DN28" s="5" t="str">
        <f t="shared" si="51"/>
        <v/>
      </c>
      <c r="DO28" t="str">
        <f t="shared" si="52"/>
        <v/>
      </c>
    </row>
    <row r="29" spans="1:119" ht="20.25" customHeight="1">
      <c r="A29" s="4">
        <v>23</v>
      </c>
      <c r="B29" s="157"/>
      <c r="C29" s="158"/>
      <c r="D29" s="159"/>
      <c r="E29" s="159"/>
      <c r="F29" s="160"/>
      <c r="G29" s="158"/>
      <c r="H29" s="159"/>
      <c r="I29" s="159"/>
      <c r="J29" s="160"/>
      <c r="K29" s="158"/>
      <c r="L29" s="159"/>
      <c r="M29" s="159"/>
      <c r="N29" s="160"/>
      <c r="O29" s="158"/>
      <c r="P29" s="159"/>
      <c r="Q29" s="159"/>
      <c r="R29" s="161"/>
      <c r="S29" s="193"/>
      <c r="T29" s="162"/>
      <c r="U29" s="163"/>
      <c r="V29" s="163"/>
      <c r="W29" s="164"/>
      <c r="X29" s="162"/>
      <c r="Y29" s="163"/>
      <c r="Z29" s="163"/>
      <c r="AA29" s="164"/>
      <c r="AB29" s="162"/>
      <c r="AC29" s="163"/>
      <c r="AD29" s="163"/>
      <c r="AE29" s="164"/>
      <c r="AF29" s="162"/>
      <c r="AG29" s="163"/>
      <c r="AH29" s="163"/>
      <c r="AI29" s="164"/>
      <c r="AJ29" s="166"/>
      <c r="AK29" s="167"/>
      <c r="AL29" s="167"/>
      <c r="AM29" s="168"/>
      <c r="AN29" s="166"/>
      <c r="AO29" s="167"/>
      <c r="AP29" s="167"/>
      <c r="AQ29" s="168"/>
      <c r="AR29" s="166"/>
      <c r="AS29" s="167"/>
      <c r="AT29" s="167"/>
      <c r="AU29" s="168"/>
      <c r="AV29" s="166"/>
      <c r="AW29" s="167"/>
      <c r="AX29" s="167"/>
      <c r="AY29" s="170"/>
      <c r="AZ29" s="193"/>
      <c r="BA29" s="287"/>
      <c r="BB29" s="159"/>
      <c r="BC29" s="159"/>
      <c r="BD29" s="267"/>
      <c r="BG29" t="str">
        <f t="shared" si="53"/>
        <v/>
      </c>
      <c r="BH29" t="str">
        <f t="shared" si="57"/>
        <v/>
      </c>
      <c r="BI29" s="5" t="str">
        <f t="shared" si="1"/>
        <v/>
      </c>
      <c r="BJ29" s="16" t="str">
        <f t="shared" si="2"/>
        <v/>
      </c>
      <c r="BK29" s="16" t="str">
        <f t="shared" si="3"/>
        <v/>
      </c>
      <c r="BL29" s="6" t="str">
        <f t="shared" si="4"/>
        <v/>
      </c>
      <c r="BM29" s="5" t="str">
        <f t="shared" si="5"/>
        <v/>
      </c>
      <c r="BN29" s="16" t="str">
        <f t="shared" si="6"/>
        <v/>
      </c>
      <c r="BO29" s="16" t="str">
        <f t="shared" si="7"/>
        <v/>
      </c>
      <c r="BP29" s="6" t="str">
        <f t="shared" si="8"/>
        <v/>
      </c>
      <c r="BQ29" s="5" t="str">
        <f t="shared" si="10"/>
        <v/>
      </c>
      <c r="BR29" s="16" t="str">
        <f t="shared" si="11"/>
        <v/>
      </c>
      <c r="BS29" s="16" t="str">
        <f t="shared" si="12"/>
        <v/>
      </c>
      <c r="BT29" s="6" t="str">
        <f t="shared" si="13"/>
        <v/>
      </c>
      <c r="BU29" s="5" t="str">
        <f t="shared" si="14"/>
        <v/>
      </c>
      <c r="BV29" s="16" t="str">
        <f t="shared" si="15"/>
        <v/>
      </c>
      <c r="BW29" s="16" t="str">
        <f t="shared" si="16"/>
        <v/>
      </c>
      <c r="BX29" s="6" t="str">
        <f t="shared" si="17"/>
        <v/>
      </c>
      <c r="BZ29" s="5" t="str">
        <f t="shared" si="18"/>
        <v/>
      </c>
      <c r="CA29" s="16" t="str">
        <f t="shared" si="19"/>
        <v/>
      </c>
      <c r="CB29" s="16" t="str">
        <f t="shared" si="54"/>
        <v/>
      </c>
      <c r="CC29" s="6" t="str">
        <f t="shared" si="20"/>
        <v/>
      </c>
      <c r="CD29" s="5" t="str">
        <f t="shared" si="21"/>
        <v/>
      </c>
      <c r="CE29" s="16" t="str">
        <f t="shared" si="9"/>
        <v/>
      </c>
      <c r="CF29" s="16" t="str">
        <f t="shared" si="22"/>
        <v/>
      </c>
      <c r="CG29" s="6" t="str">
        <f t="shared" si="23"/>
        <v/>
      </c>
      <c r="CH29" s="5" t="str">
        <f t="shared" si="24"/>
        <v/>
      </c>
      <c r="CI29" s="16" t="str">
        <f t="shared" si="25"/>
        <v/>
      </c>
      <c r="CJ29" s="16" t="str">
        <f t="shared" si="26"/>
        <v/>
      </c>
      <c r="CK29" s="6" t="str">
        <f t="shared" si="27"/>
        <v/>
      </c>
      <c r="CL29" s="5" t="str">
        <f t="shared" si="28"/>
        <v/>
      </c>
      <c r="CM29" s="16" t="str">
        <f t="shared" si="29"/>
        <v/>
      </c>
      <c r="CN29" s="16" t="str">
        <f t="shared" si="30"/>
        <v/>
      </c>
      <c r="CO29" s="6" t="str">
        <f t="shared" si="31"/>
        <v/>
      </c>
      <c r="CP29" s="5" t="str">
        <f t="shared" si="32"/>
        <v/>
      </c>
      <c r="CQ29" s="16" t="str">
        <f t="shared" si="33"/>
        <v/>
      </c>
      <c r="CR29" s="16" t="str">
        <f t="shared" si="34"/>
        <v/>
      </c>
      <c r="CS29" s="6" t="str">
        <f t="shared" si="35"/>
        <v/>
      </c>
      <c r="CT29" s="5" t="str">
        <f t="shared" si="36"/>
        <v/>
      </c>
      <c r="CU29" s="16" t="str">
        <f t="shared" si="37"/>
        <v/>
      </c>
      <c r="CV29" s="16" t="str">
        <f t="shared" si="38"/>
        <v/>
      </c>
      <c r="CW29" s="6" t="str">
        <f>IF(AZ29=$BH$6,AQ29,"")</f>
        <v/>
      </c>
      <c r="CX29" s="5" t="str">
        <f t="shared" si="40"/>
        <v/>
      </c>
      <c r="CY29" s="16" t="str">
        <f t="shared" si="41"/>
        <v/>
      </c>
      <c r="CZ29" s="16" t="str">
        <f t="shared" si="42"/>
        <v/>
      </c>
      <c r="DA29" s="6" t="str">
        <f>IF(AZ29=$BH$6,AU29,"")</f>
        <v/>
      </c>
      <c r="DB29" s="5" t="str">
        <f t="shared" si="44"/>
        <v/>
      </c>
      <c r="DC29" s="16" t="str">
        <f t="shared" si="45"/>
        <v/>
      </c>
      <c r="DD29" s="16" t="str">
        <f t="shared" si="46"/>
        <v/>
      </c>
      <c r="DE29" s="6" t="str">
        <f t="shared" si="47"/>
        <v/>
      </c>
      <c r="DK29" s="5" t="str">
        <f t="shared" si="48"/>
        <v/>
      </c>
      <c r="DL29" s="5" t="str">
        <f t="shared" si="49"/>
        <v/>
      </c>
      <c r="DM29" s="5" t="str">
        <f t="shared" si="50"/>
        <v/>
      </c>
      <c r="DN29" s="5" t="str">
        <f t="shared" si="51"/>
        <v/>
      </c>
      <c r="DO29" t="str">
        <f t="shared" si="52"/>
        <v/>
      </c>
    </row>
    <row r="30" spans="1:119" ht="20.25" customHeight="1">
      <c r="A30" s="4">
        <v>24</v>
      </c>
      <c r="B30" s="157"/>
      <c r="C30" s="158"/>
      <c r="D30" s="159"/>
      <c r="E30" s="159"/>
      <c r="F30" s="160"/>
      <c r="G30" s="158"/>
      <c r="H30" s="159"/>
      <c r="I30" s="159"/>
      <c r="J30" s="160"/>
      <c r="K30" s="158"/>
      <c r="L30" s="159"/>
      <c r="M30" s="159"/>
      <c r="N30" s="160"/>
      <c r="O30" s="158"/>
      <c r="P30" s="159"/>
      <c r="Q30" s="159"/>
      <c r="R30" s="161"/>
      <c r="S30" s="193"/>
      <c r="T30" s="162"/>
      <c r="U30" s="163"/>
      <c r="V30" s="163"/>
      <c r="W30" s="164"/>
      <c r="X30" s="162"/>
      <c r="Y30" s="163"/>
      <c r="Z30" s="163"/>
      <c r="AA30" s="164"/>
      <c r="AB30" s="162"/>
      <c r="AC30" s="163"/>
      <c r="AD30" s="163"/>
      <c r="AE30" s="164"/>
      <c r="AF30" s="162"/>
      <c r="AG30" s="163"/>
      <c r="AH30" s="163"/>
      <c r="AI30" s="164"/>
      <c r="AJ30" s="166"/>
      <c r="AK30" s="167"/>
      <c r="AL30" s="167"/>
      <c r="AM30" s="168"/>
      <c r="AN30" s="166"/>
      <c r="AO30" s="167"/>
      <c r="AP30" s="167"/>
      <c r="AQ30" s="168"/>
      <c r="AR30" s="166"/>
      <c r="AS30" s="167"/>
      <c r="AT30" s="167"/>
      <c r="AU30" s="168"/>
      <c r="AV30" s="166"/>
      <c r="AW30" s="167"/>
      <c r="AX30" s="167"/>
      <c r="AY30" s="170"/>
      <c r="AZ30" s="193"/>
      <c r="BA30" s="287"/>
      <c r="BB30" s="159"/>
      <c r="BC30" s="159"/>
      <c r="BD30" s="267"/>
      <c r="BG30" t="str">
        <f t="shared" si="53"/>
        <v/>
      </c>
      <c r="BH30" t="str">
        <f t="shared" si="57"/>
        <v/>
      </c>
      <c r="BI30" s="14" t="str">
        <f t="shared" si="1"/>
        <v/>
      </c>
      <c r="BJ30" s="18" t="str">
        <f t="shared" si="2"/>
        <v/>
      </c>
      <c r="BK30" s="18" t="str">
        <f t="shared" si="3"/>
        <v/>
      </c>
      <c r="BL30" s="15" t="str">
        <f t="shared" si="4"/>
        <v/>
      </c>
      <c r="BM30" s="14" t="str">
        <f t="shared" si="5"/>
        <v/>
      </c>
      <c r="BN30" s="18" t="str">
        <f t="shared" si="6"/>
        <v/>
      </c>
      <c r="BO30" s="18" t="str">
        <f t="shared" si="7"/>
        <v/>
      </c>
      <c r="BP30" s="15" t="str">
        <f t="shared" si="8"/>
        <v/>
      </c>
      <c r="BQ30" s="14" t="str">
        <f t="shared" si="10"/>
        <v/>
      </c>
      <c r="BR30" s="18" t="str">
        <f t="shared" si="11"/>
        <v/>
      </c>
      <c r="BS30" s="18" t="str">
        <f t="shared" si="12"/>
        <v/>
      </c>
      <c r="BT30" s="15" t="str">
        <f t="shared" si="13"/>
        <v/>
      </c>
      <c r="BU30" s="14" t="str">
        <f t="shared" si="14"/>
        <v/>
      </c>
      <c r="BV30" s="18" t="str">
        <f t="shared" si="15"/>
        <v/>
      </c>
      <c r="BW30" s="18" t="str">
        <f t="shared" si="16"/>
        <v/>
      </c>
      <c r="BX30" s="15" t="str">
        <f t="shared" si="17"/>
        <v/>
      </c>
      <c r="BZ30" s="14" t="str">
        <f t="shared" si="18"/>
        <v/>
      </c>
      <c r="CA30" s="18" t="str">
        <f t="shared" si="19"/>
        <v/>
      </c>
      <c r="CB30" s="18" t="str">
        <f t="shared" si="54"/>
        <v/>
      </c>
      <c r="CC30" s="15" t="str">
        <f t="shared" si="20"/>
        <v/>
      </c>
      <c r="CD30" s="14" t="str">
        <f t="shared" si="21"/>
        <v/>
      </c>
      <c r="CE30" s="18" t="str">
        <f t="shared" si="9"/>
        <v/>
      </c>
      <c r="CF30" s="18" t="str">
        <f t="shared" si="22"/>
        <v/>
      </c>
      <c r="CG30" s="15" t="str">
        <f t="shared" si="23"/>
        <v/>
      </c>
      <c r="CH30" s="14" t="str">
        <f t="shared" si="24"/>
        <v/>
      </c>
      <c r="CI30" s="18" t="str">
        <f t="shared" si="25"/>
        <v/>
      </c>
      <c r="CJ30" s="18" t="str">
        <f t="shared" si="26"/>
        <v/>
      </c>
      <c r="CK30" s="15" t="str">
        <f t="shared" si="27"/>
        <v/>
      </c>
      <c r="CL30" s="14" t="str">
        <f t="shared" si="28"/>
        <v/>
      </c>
      <c r="CM30" s="18" t="str">
        <f t="shared" si="29"/>
        <v/>
      </c>
      <c r="CN30" s="18" t="str">
        <f t="shared" si="30"/>
        <v/>
      </c>
      <c r="CO30" s="15" t="str">
        <f t="shared" si="31"/>
        <v/>
      </c>
      <c r="CP30" s="14" t="str">
        <f t="shared" si="32"/>
        <v/>
      </c>
      <c r="CQ30" s="18" t="str">
        <f t="shared" si="33"/>
        <v/>
      </c>
      <c r="CR30" s="18" t="str">
        <f t="shared" si="34"/>
        <v/>
      </c>
      <c r="CS30" s="15" t="str">
        <f t="shared" si="35"/>
        <v/>
      </c>
      <c r="CT30" s="14" t="str">
        <f t="shared" si="36"/>
        <v/>
      </c>
      <c r="CU30" s="18" t="str">
        <f t="shared" si="37"/>
        <v/>
      </c>
      <c r="CV30" s="18" t="str">
        <f t="shared" si="38"/>
        <v/>
      </c>
      <c r="CW30" s="15" t="str">
        <f t="shared" si="39"/>
        <v/>
      </c>
      <c r="CX30" s="14" t="str">
        <f>IF(AZ30=$BH$6,AR30,"")</f>
        <v/>
      </c>
      <c r="CY30" s="18" t="str">
        <f t="shared" si="41"/>
        <v/>
      </c>
      <c r="CZ30" s="18" t="str">
        <f t="shared" si="42"/>
        <v/>
      </c>
      <c r="DA30" s="15" t="str">
        <f t="shared" si="43"/>
        <v/>
      </c>
      <c r="DB30" s="14" t="str">
        <f t="shared" si="44"/>
        <v/>
      </c>
      <c r="DC30" s="18" t="str">
        <f t="shared" si="45"/>
        <v/>
      </c>
      <c r="DD30" s="18" t="str">
        <f t="shared" si="46"/>
        <v/>
      </c>
      <c r="DE30" s="15" t="str">
        <f t="shared" si="47"/>
        <v/>
      </c>
      <c r="DK30" s="5" t="str">
        <f t="shared" si="48"/>
        <v/>
      </c>
      <c r="DL30" s="5" t="str">
        <f t="shared" si="49"/>
        <v/>
      </c>
      <c r="DM30" s="5" t="str">
        <f t="shared" si="50"/>
        <v/>
      </c>
      <c r="DN30" s="5" t="str">
        <f t="shared" si="51"/>
        <v/>
      </c>
      <c r="DO30" t="str">
        <f t="shared" si="52"/>
        <v/>
      </c>
    </row>
    <row r="31" spans="1:119" ht="20.25" customHeight="1" thickBot="1">
      <c r="A31" s="4">
        <v>25</v>
      </c>
      <c r="B31" s="157"/>
      <c r="C31" s="171"/>
      <c r="D31" s="172"/>
      <c r="E31" s="172"/>
      <c r="F31" s="173"/>
      <c r="G31" s="171"/>
      <c r="H31" s="172"/>
      <c r="I31" s="172"/>
      <c r="J31" s="173"/>
      <c r="K31" s="171"/>
      <c r="L31" s="172"/>
      <c r="M31" s="172"/>
      <c r="N31" s="173"/>
      <c r="O31" s="171"/>
      <c r="P31" s="172"/>
      <c r="Q31" s="172"/>
      <c r="R31" s="174"/>
      <c r="S31" s="194"/>
      <c r="T31" s="175"/>
      <c r="U31" s="176"/>
      <c r="V31" s="176"/>
      <c r="W31" s="177"/>
      <c r="X31" s="175"/>
      <c r="Y31" s="176"/>
      <c r="Z31" s="176"/>
      <c r="AA31" s="177"/>
      <c r="AB31" s="175"/>
      <c r="AC31" s="176"/>
      <c r="AD31" s="176"/>
      <c r="AE31" s="177"/>
      <c r="AF31" s="175"/>
      <c r="AG31" s="176"/>
      <c r="AH31" s="176"/>
      <c r="AI31" s="177"/>
      <c r="AJ31" s="178"/>
      <c r="AK31" s="179"/>
      <c r="AL31" s="179"/>
      <c r="AM31" s="180"/>
      <c r="AN31" s="178"/>
      <c r="AO31" s="179"/>
      <c r="AP31" s="179"/>
      <c r="AQ31" s="180"/>
      <c r="AR31" s="178"/>
      <c r="AS31" s="179"/>
      <c r="AT31" s="179"/>
      <c r="AU31" s="180"/>
      <c r="AV31" s="178"/>
      <c r="AW31" s="179"/>
      <c r="AX31" s="179"/>
      <c r="AY31" s="181"/>
      <c r="AZ31" s="194"/>
      <c r="BA31" s="288"/>
      <c r="BB31" s="172"/>
      <c r="BC31" s="172"/>
      <c r="BD31" s="268"/>
      <c r="BF31" t="s">
        <v>77</v>
      </c>
      <c r="BG31" t="str">
        <f t="shared" si="53"/>
        <v/>
      </c>
      <c r="BH31" t="str">
        <f>IF(AND(AZ31=$BH$6,SUM(BA31:BD31)&gt;=1),1,"")</f>
        <v/>
      </c>
      <c r="BI31" s="5" t="str">
        <f t="shared" si="1"/>
        <v/>
      </c>
      <c r="BJ31" s="16" t="str">
        <f t="shared" si="2"/>
        <v/>
      </c>
      <c r="BK31" s="16" t="str">
        <f t="shared" si="3"/>
        <v/>
      </c>
      <c r="BL31" s="6" t="str">
        <f t="shared" si="4"/>
        <v/>
      </c>
      <c r="BM31" s="5" t="str">
        <f t="shared" si="5"/>
        <v/>
      </c>
      <c r="BN31" s="16" t="str">
        <f t="shared" si="6"/>
        <v/>
      </c>
      <c r="BO31" s="16" t="str">
        <f t="shared" si="7"/>
        <v/>
      </c>
      <c r="BP31" s="6" t="str">
        <f t="shared" si="8"/>
        <v/>
      </c>
      <c r="BQ31" s="5" t="str">
        <f t="shared" si="10"/>
        <v/>
      </c>
      <c r="BR31" s="16" t="str">
        <f t="shared" si="11"/>
        <v/>
      </c>
      <c r="BS31" s="16" t="str">
        <f t="shared" si="12"/>
        <v/>
      </c>
      <c r="BT31" s="6" t="str">
        <f t="shared" si="13"/>
        <v/>
      </c>
      <c r="BU31" s="5" t="str">
        <f t="shared" si="14"/>
        <v/>
      </c>
      <c r="BV31" s="16" t="str">
        <f t="shared" si="15"/>
        <v/>
      </c>
      <c r="BW31" s="16" t="str">
        <f t="shared" si="16"/>
        <v/>
      </c>
      <c r="BX31" s="6" t="str">
        <f t="shared" si="17"/>
        <v/>
      </c>
      <c r="BY31" s="16"/>
      <c r="BZ31" s="5" t="str">
        <f t="shared" si="18"/>
        <v/>
      </c>
      <c r="CA31" s="16" t="str">
        <f t="shared" si="19"/>
        <v/>
      </c>
      <c r="CB31" s="16" t="str">
        <f t="shared" si="54"/>
        <v/>
      </c>
      <c r="CC31" s="6" t="str">
        <f t="shared" si="20"/>
        <v/>
      </c>
      <c r="CD31" s="5" t="str">
        <f t="shared" si="21"/>
        <v/>
      </c>
      <c r="CE31" s="16" t="str">
        <f t="shared" si="9"/>
        <v/>
      </c>
      <c r="CF31" s="16" t="str">
        <f t="shared" si="22"/>
        <v/>
      </c>
      <c r="CG31" s="6" t="str">
        <f t="shared" si="23"/>
        <v/>
      </c>
      <c r="CH31" s="5" t="str">
        <f t="shared" si="24"/>
        <v/>
      </c>
      <c r="CI31" s="16" t="str">
        <f t="shared" si="25"/>
        <v/>
      </c>
      <c r="CJ31" s="16" t="str">
        <f t="shared" si="26"/>
        <v/>
      </c>
      <c r="CK31" s="6" t="str">
        <f t="shared" si="27"/>
        <v/>
      </c>
      <c r="CL31" s="5" t="str">
        <f t="shared" si="28"/>
        <v/>
      </c>
      <c r="CM31" s="16" t="str">
        <f t="shared" si="29"/>
        <v/>
      </c>
      <c r="CN31" s="16" t="str">
        <f t="shared" si="30"/>
        <v/>
      </c>
      <c r="CO31" s="6" t="str">
        <f t="shared" si="31"/>
        <v/>
      </c>
      <c r="CP31" s="5" t="str">
        <f t="shared" si="32"/>
        <v/>
      </c>
      <c r="CQ31" s="16" t="str">
        <f t="shared" si="33"/>
        <v/>
      </c>
      <c r="CR31" s="16" t="str">
        <f t="shared" si="34"/>
        <v/>
      </c>
      <c r="CS31" s="6" t="str">
        <f t="shared" si="35"/>
        <v/>
      </c>
      <c r="CT31" s="5" t="str">
        <f t="shared" si="36"/>
        <v/>
      </c>
      <c r="CU31" s="16" t="str">
        <f t="shared" si="37"/>
        <v/>
      </c>
      <c r="CV31" s="16" t="str">
        <f t="shared" si="38"/>
        <v/>
      </c>
      <c r="CW31" s="6" t="str">
        <f t="shared" si="39"/>
        <v/>
      </c>
      <c r="CX31" s="5" t="str">
        <f t="shared" si="40"/>
        <v/>
      </c>
      <c r="CY31" s="16" t="str">
        <f>IF(AZ31=$BH$6,AS31,"")</f>
        <v/>
      </c>
      <c r="CZ31" s="16" t="str">
        <f t="shared" si="42"/>
        <v/>
      </c>
      <c r="DA31" s="6" t="str">
        <f t="shared" si="43"/>
        <v/>
      </c>
      <c r="DB31" s="5" t="str">
        <f>IF(AZ31=$BH$6,AV31,"")</f>
        <v/>
      </c>
      <c r="DC31" s="16" t="str">
        <f>IF(AZ31=$BH$6,AW31,"")</f>
        <v/>
      </c>
      <c r="DD31" s="16" t="str">
        <f>IF(AZ31=$BH$6,AX31,"")</f>
        <v/>
      </c>
      <c r="DE31" s="6" t="str">
        <f>IF(AZ31=$BH$6,AY31,"")</f>
        <v/>
      </c>
      <c r="DK31" s="5" t="str">
        <f t="shared" si="48"/>
        <v/>
      </c>
      <c r="DL31" s="5" t="str">
        <f t="shared" si="49"/>
        <v/>
      </c>
      <c r="DM31" s="5" t="str">
        <f t="shared" si="50"/>
        <v/>
      </c>
      <c r="DN31" s="5" t="str">
        <f t="shared" si="51"/>
        <v/>
      </c>
      <c r="DO31" t="str">
        <f t="shared" si="52"/>
        <v/>
      </c>
    </row>
    <row r="32" spans="1:119" ht="15" customHeight="1">
      <c r="C32" s="3">
        <f>SUM(C7:C31,-BI32)</f>
        <v>1</v>
      </c>
      <c r="D32" s="3"/>
      <c r="E32" s="3"/>
      <c r="F32" s="3"/>
      <c r="G32" s="3">
        <f>SUM(G7:G31,-BM32)</f>
        <v>1</v>
      </c>
      <c r="H32" s="3"/>
      <c r="I32" s="3"/>
      <c r="J32" s="3"/>
      <c r="K32" s="3">
        <f t="shared" ref="K32" si="58">SUM(K7:K31,-BQ32)</f>
        <v>1</v>
      </c>
      <c r="L32" s="3"/>
      <c r="M32" s="3"/>
      <c r="N32" s="3"/>
      <c r="O32" s="3">
        <f t="shared" ref="O32" si="59">SUM(O7:O31,-BU32)</f>
        <v>1</v>
      </c>
      <c r="P32" s="3"/>
      <c r="Q32" s="3"/>
      <c r="R32" s="3"/>
      <c r="S32" s="3"/>
      <c r="T32" s="3">
        <f>SUM(T7:T31,-BZ32)</f>
        <v>2</v>
      </c>
      <c r="U32" s="3"/>
      <c r="V32" s="3"/>
      <c r="W32" s="3"/>
      <c r="X32" s="3">
        <f>SUM(X7:X31,-CD32)</f>
        <v>2</v>
      </c>
      <c r="Y32" s="3"/>
      <c r="Z32" s="3"/>
      <c r="AA32" s="3"/>
      <c r="AB32" s="3">
        <f>SUM(AB7:AB31,-CH32)</f>
        <v>2</v>
      </c>
      <c r="AC32" s="3"/>
      <c r="AD32" s="3"/>
      <c r="AE32" s="3"/>
      <c r="AF32" s="3">
        <f>SUM(AF7:AF31,-CL32)</f>
        <v>2</v>
      </c>
      <c r="AG32" s="3"/>
      <c r="AH32" s="3"/>
      <c r="AI32" s="3"/>
      <c r="AJ32" s="3">
        <f>SUM(AJ7:AJ31,-CP32)</f>
        <v>2</v>
      </c>
      <c r="AK32" s="3"/>
      <c r="AL32" s="3"/>
      <c r="AM32" s="3"/>
      <c r="AN32" s="3">
        <f t="shared" ref="AN32" si="60">SUM(AN7:AN31,-CT32)</f>
        <v>2</v>
      </c>
      <c r="AO32" s="3"/>
      <c r="AP32" s="3"/>
      <c r="AQ32" s="3"/>
      <c r="AR32" s="3">
        <f t="shared" ref="AR32" si="61">SUM(AR7:AR31,-CX32)</f>
        <v>2</v>
      </c>
      <c r="AS32" s="3"/>
      <c r="AT32" s="3"/>
      <c r="AU32" s="3"/>
      <c r="AV32" s="3">
        <f>SUM(AV7:AV31,-DB32)</f>
        <v>2</v>
      </c>
      <c r="AW32" s="3"/>
      <c r="AX32" s="3"/>
      <c r="AY32" s="3"/>
      <c r="AZ32" s="3"/>
      <c r="BA32" s="2">
        <f>SUM(BA7:BA31,-DK32)</f>
        <v>3</v>
      </c>
      <c r="BB32" s="3"/>
      <c r="BC32" s="3"/>
      <c r="BD32" s="3"/>
      <c r="BE32" s="4">
        <f>SUM(C32:AY32)</f>
        <v>20</v>
      </c>
      <c r="BF32" s="197">
        <f>BE32*CE4</f>
        <v>300000</v>
      </c>
      <c r="BG32" s="2">
        <f>SUM(BG7:BG31)</f>
        <v>8</v>
      </c>
      <c r="BH32" s="2">
        <f>SUM(BH7:BH31)</f>
        <v>2</v>
      </c>
      <c r="BI32" s="17">
        <f>SUM(BI7:BI31)</f>
        <v>1</v>
      </c>
      <c r="BJ32" s="17"/>
      <c r="BK32" s="17"/>
      <c r="BL32" s="17"/>
      <c r="BM32" s="17">
        <f>SUM(BM7:BM31)</f>
        <v>1</v>
      </c>
      <c r="BN32" s="17"/>
      <c r="BO32" s="17"/>
      <c r="BP32" s="17"/>
      <c r="BQ32" s="17">
        <f>SUM(BQ7:BQ31)</f>
        <v>2</v>
      </c>
      <c r="BR32" s="17"/>
      <c r="BS32" s="17"/>
      <c r="BT32" s="17"/>
      <c r="BU32" s="17">
        <f>SUM(BU7:BU31)</f>
        <v>2</v>
      </c>
      <c r="BV32" s="17"/>
      <c r="BW32" s="17"/>
      <c r="BX32" s="17"/>
      <c r="BY32" s="17"/>
      <c r="BZ32" s="17">
        <f>SUM(BZ7:BZ31)</f>
        <v>1</v>
      </c>
      <c r="CA32" s="17"/>
      <c r="CB32" s="17"/>
      <c r="CC32" s="17"/>
      <c r="CD32" s="17">
        <f>SUM(CD7:CD31)</f>
        <v>1</v>
      </c>
      <c r="CE32" s="17"/>
      <c r="CF32" s="17"/>
      <c r="CG32" s="17"/>
      <c r="CH32" s="17">
        <f>SUM(CH7:CH31)</f>
        <v>1</v>
      </c>
      <c r="CI32" s="17"/>
      <c r="CJ32" s="17"/>
      <c r="CK32" s="17"/>
      <c r="CL32" s="17">
        <f>SUM(CL7:CL31)</f>
        <v>1</v>
      </c>
      <c r="CM32" s="17"/>
      <c r="CN32" s="17"/>
      <c r="CO32" s="17"/>
      <c r="CP32" s="17">
        <f>SUM(CP7:CP31)</f>
        <v>1</v>
      </c>
      <c r="CQ32" s="17"/>
      <c r="CR32" s="17"/>
      <c r="CS32" s="17"/>
      <c r="CT32" s="17">
        <f>SUM(CT7:CT31)</f>
        <v>1</v>
      </c>
      <c r="CU32" s="17"/>
      <c r="CV32" s="17"/>
      <c r="CW32" s="17"/>
      <c r="CX32" s="17">
        <f>SUM(CX7:CX31)</f>
        <v>1</v>
      </c>
      <c r="CY32" s="17"/>
      <c r="CZ32" s="17"/>
      <c r="DA32" s="17"/>
      <c r="DB32" s="131">
        <f>SUM(DB7:DB31)</f>
        <v>1</v>
      </c>
      <c r="DC32" s="17"/>
      <c r="DD32" s="17"/>
      <c r="DE32" s="17"/>
      <c r="DF32" s="2">
        <f>SUM(BI32:DE32)</f>
        <v>14</v>
      </c>
      <c r="DG32" t="s">
        <v>24</v>
      </c>
      <c r="DH32" s="20">
        <f>DF32*CA5</f>
        <v>70000</v>
      </c>
      <c r="DK32" s="131">
        <f>SUM(DK7:DK31)</f>
        <v>1</v>
      </c>
      <c r="DL32" s="17"/>
      <c r="DM32" s="17"/>
      <c r="DN32" s="17"/>
    </row>
    <row r="33" spans="2:118">
      <c r="C33" s="19"/>
      <c r="D33" s="19">
        <f>SUM(D7:D31,-BJ33)</f>
        <v>5</v>
      </c>
      <c r="E33" s="19"/>
      <c r="F33" s="19"/>
      <c r="G33" s="19"/>
      <c r="H33" s="19">
        <f>SUM(H7:H31,-BN33)</f>
        <v>5</v>
      </c>
      <c r="I33" s="19"/>
      <c r="J33" s="19"/>
      <c r="K33" s="19"/>
      <c r="L33" s="19">
        <f t="shared" ref="L33" si="62">SUM(L7:L31,-BR33)</f>
        <v>5</v>
      </c>
      <c r="M33" s="19"/>
      <c r="N33" s="19"/>
      <c r="O33" s="19"/>
      <c r="P33" s="19">
        <f t="shared" ref="P33" si="63">SUM(P7:P31,-BV33)</f>
        <v>5</v>
      </c>
      <c r="Q33" s="19"/>
      <c r="R33" s="19"/>
      <c r="S33" s="3"/>
      <c r="T33" s="19"/>
      <c r="U33" s="19">
        <f>SUM(U7:U31,-CA33)</f>
        <v>7</v>
      </c>
      <c r="V33" s="19"/>
      <c r="W33" s="19"/>
      <c r="X33" s="19"/>
      <c r="Y33" s="19">
        <f>SUM(Y7:Y31,-CE33)</f>
        <v>7</v>
      </c>
      <c r="Z33" s="19"/>
      <c r="AA33" s="19"/>
      <c r="AB33" s="19"/>
      <c r="AC33" s="19">
        <f t="shared" ref="AC33" si="64">SUM(AC7:AC31,-CI33)</f>
        <v>7</v>
      </c>
      <c r="AD33" s="19"/>
      <c r="AE33" s="19"/>
      <c r="AF33" s="19"/>
      <c r="AG33" s="19">
        <f>SUM(AG7:AG31,-CM33)</f>
        <v>7</v>
      </c>
      <c r="AH33" s="19"/>
      <c r="AI33" s="19"/>
      <c r="AJ33" s="19"/>
      <c r="AK33" s="19">
        <f>SUM(AK7:AK31,-CQ33)</f>
        <v>7</v>
      </c>
      <c r="AL33" s="19"/>
      <c r="AM33" s="19"/>
      <c r="AN33" s="19"/>
      <c r="AO33" s="19">
        <f t="shared" ref="AO33" si="65">SUM(AO7:AO31,-CU33)</f>
        <v>7</v>
      </c>
      <c r="AP33" s="19"/>
      <c r="AQ33" s="19"/>
      <c r="AR33" s="19"/>
      <c r="AS33" s="19">
        <f t="shared" ref="AS33" si="66">SUM(AS7:AS31,-CY33)</f>
        <v>7</v>
      </c>
      <c r="AT33" s="19"/>
      <c r="AU33" s="19"/>
      <c r="AV33" s="19"/>
      <c r="AW33" s="19">
        <f>SUM(AW7:AW31,-DC33)</f>
        <v>7</v>
      </c>
      <c r="AX33" s="19"/>
      <c r="AY33" s="19"/>
      <c r="AZ33" s="3"/>
      <c r="BA33" s="19"/>
      <c r="BB33" s="198">
        <f>SUM(BB7:BB31,-DL33)</f>
        <v>7</v>
      </c>
      <c r="BC33" s="19"/>
      <c r="BD33" s="19"/>
      <c r="BE33" s="4">
        <f>SUM(C33:AY33)</f>
        <v>76</v>
      </c>
      <c r="BF33" s="197">
        <f>BE33*CE5</f>
        <v>760000</v>
      </c>
      <c r="BJ33" s="17">
        <f>SUM(BJ7:BJ31)</f>
        <v>1</v>
      </c>
      <c r="BN33" s="17">
        <f>SUM(BN7:BN31)</f>
        <v>1</v>
      </c>
      <c r="BR33" s="17">
        <f>SUM(BR7:BR31)</f>
        <v>1</v>
      </c>
      <c r="BV33" s="17">
        <f>SUM(BV7:BV31)</f>
        <v>1</v>
      </c>
      <c r="CA33" s="17">
        <f>SUM(CA7:CA31)</f>
        <v>1</v>
      </c>
      <c r="CE33" s="17">
        <f>SUM(CE7:CE31)</f>
        <v>1</v>
      </c>
      <c r="CI33" s="17">
        <f>SUM(CI7:CI31)</f>
        <v>1</v>
      </c>
      <c r="CM33" s="17">
        <f>SUM(CM7:CM31)</f>
        <v>1</v>
      </c>
      <c r="CQ33" s="17">
        <f>SUM(CQ7:CQ31)</f>
        <v>1</v>
      </c>
      <c r="CU33" s="17">
        <f>SUM(CU7:CU31)</f>
        <v>1</v>
      </c>
      <c r="CY33" s="17">
        <f>SUM(CY7:CY31)</f>
        <v>1</v>
      </c>
      <c r="DC33" s="131">
        <f>SUM(DC7:DC31)</f>
        <v>1</v>
      </c>
      <c r="DF33" s="2">
        <f>SUM(BI33:DE33)</f>
        <v>12</v>
      </c>
      <c r="DG33" t="s">
        <v>1</v>
      </c>
      <c r="DH33" s="20">
        <f>DF33*CA5</f>
        <v>60000</v>
      </c>
      <c r="DL33" s="131">
        <f>SUM(DL7:DL31)</f>
        <v>1</v>
      </c>
    </row>
    <row r="34" spans="2:118">
      <c r="C34" s="19"/>
      <c r="D34" s="19"/>
      <c r="E34" s="19">
        <f>SUM(E7:E31,-BK34)</f>
        <v>3</v>
      </c>
      <c r="F34" s="19"/>
      <c r="G34" s="19"/>
      <c r="H34" s="19"/>
      <c r="I34" s="19">
        <f>SUM(I7:I31,-BO34)</f>
        <v>3</v>
      </c>
      <c r="J34" s="19"/>
      <c r="K34" s="19"/>
      <c r="L34" s="19"/>
      <c r="M34" s="19">
        <f t="shared" ref="M34" si="67">SUM(M7:M31,-BS34)</f>
        <v>2</v>
      </c>
      <c r="N34" s="19"/>
      <c r="O34" s="19"/>
      <c r="P34" s="19"/>
      <c r="Q34" s="19">
        <f t="shared" ref="Q34" si="68">SUM(Q7:Q31,-BW34)</f>
        <v>2</v>
      </c>
      <c r="R34" s="19"/>
      <c r="S34" s="3"/>
      <c r="T34" s="19"/>
      <c r="U34" s="19"/>
      <c r="V34" s="19">
        <f>SUM(V7:V31,-CB34)</f>
        <v>2</v>
      </c>
      <c r="W34" s="19"/>
      <c r="X34" s="19"/>
      <c r="Y34" s="19"/>
      <c r="Z34" s="19">
        <f>SUM(Z7:Z31,-CF34)</f>
        <v>2</v>
      </c>
      <c r="AA34" s="19"/>
      <c r="AB34" s="19"/>
      <c r="AC34" s="19"/>
      <c r="AD34" s="19">
        <f t="shared" ref="AD34" si="69">SUM(AD7:AD31,-CJ34)</f>
        <v>2</v>
      </c>
      <c r="AE34" s="19"/>
      <c r="AF34" s="19"/>
      <c r="AG34" s="19"/>
      <c r="AH34" s="19">
        <f>SUM(AH7:AH31,-CN34)</f>
        <v>2</v>
      </c>
      <c r="AI34" s="19"/>
      <c r="AJ34" s="19"/>
      <c r="AK34" s="19"/>
      <c r="AL34" s="19">
        <f>SUM(AL7:AL31,-CR34)</f>
        <v>2</v>
      </c>
      <c r="AM34" s="19"/>
      <c r="AN34" s="19"/>
      <c r="AO34" s="19"/>
      <c r="AP34" s="19">
        <f t="shared" ref="AP34" si="70">SUM(AP7:AP31,-CV34)</f>
        <v>2</v>
      </c>
      <c r="AQ34" s="19"/>
      <c r="AR34" s="19"/>
      <c r="AS34" s="19"/>
      <c r="AT34" s="19">
        <f t="shared" ref="AT34" si="71">SUM(AT7:AT31,-CZ34)</f>
        <v>2</v>
      </c>
      <c r="AU34" s="19"/>
      <c r="AV34" s="19"/>
      <c r="AW34" s="19"/>
      <c r="AX34" s="19">
        <f>SUM(AX7:AX31,-DD34)</f>
        <v>2</v>
      </c>
      <c r="AY34" s="19"/>
      <c r="AZ34" s="3"/>
      <c r="BA34" s="19"/>
      <c r="BB34" s="19"/>
      <c r="BC34" s="130">
        <f>SUM(BC7:BC31,-DM34)</f>
        <v>2</v>
      </c>
      <c r="BD34" s="19"/>
      <c r="BE34" s="4">
        <f>SUM(C34:AY34)</f>
        <v>26</v>
      </c>
      <c r="BF34" s="197">
        <f>BE34*CE4</f>
        <v>390000</v>
      </c>
      <c r="BK34">
        <f>SUM(BK7:BK31)</f>
        <v>0</v>
      </c>
      <c r="BO34">
        <f>SUM(BO7:BO31)</f>
        <v>0</v>
      </c>
      <c r="BS34">
        <f>SUM(BS7:BS31)</f>
        <v>0</v>
      </c>
      <c r="BW34">
        <f>SUM(BW7:BW31)</f>
        <v>0</v>
      </c>
      <c r="CB34">
        <f>SUM(CB7:CB31)</f>
        <v>0</v>
      </c>
      <c r="CF34">
        <f>SUM(CF7:CF31)</f>
        <v>0</v>
      </c>
      <c r="CJ34">
        <f>SUM(CJ7:CJ31)</f>
        <v>0</v>
      </c>
      <c r="CN34">
        <f>SUM(CN7:CN31)</f>
        <v>0</v>
      </c>
      <c r="CR34">
        <f>SUM(CR7:CR31)</f>
        <v>0</v>
      </c>
      <c r="CV34">
        <f>SUM(CV7:CV31)</f>
        <v>0</v>
      </c>
      <c r="CZ34">
        <f>SUM(CZ7:CZ31)</f>
        <v>0</v>
      </c>
      <c r="DD34" s="2">
        <f>SUM(DD7:DD31)</f>
        <v>0</v>
      </c>
      <c r="DF34" s="2">
        <f>SUM(BI34:DE34)</f>
        <v>0</v>
      </c>
      <c r="DG34" t="s">
        <v>25</v>
      </c>
      <c r="DH34" s="20">
        <f>DF34*CA5</f>
        <v>0</v>
      </c>
      <c r="DM34" s="2">
        <f>SUM(DM7:DM31)</f>
        <v>0</v>
      </c>
    </row>
    <row r="35" spans="2:118">
      <c r="C35" s="19"/>
      <c r="D35" s="19"/>
      <c r="E35" s="19"/>
      <c r="F35" s="19">
        <f>SUM(F7:F31,-BL35)</f>
        <v>3</v>
      </c>
      <c r="G35" s="19"/>
      <c r="H35" s="19"/>
      <c r="I35" s="19"/>
      <c r="J35" s="19">
        <f>SUM(J7:J31,-BP35)</f>
        <v>3</v>
      </c>
      <c r="K35" s="19"/>
      <c r="L35" s="19"/>
      <c r="M35" s="19"/>
      <c r="N35" s="19">
        <f t="shared" ref="N35" si="72">SUM(N7:N31,-BT35)</f>
        <v>4</v>
      </c>
      <c r="O35" s="19"/>
      <c r="P35" s="19"/>
      <c r="Q35" s="19"/>
      <c r="R35" s="19">
        <f t="shared" ref="R35" si="73">SUM(R7:R31,-BX35)</f>
        <v>4</v>
      </c>
      <c r="S35" s="19"/>
      <c r="T35" s="19"/>
      <c r="U35" s="19"/>
      <c r="V35" s="19"/>
      <c r="W35" s="19">
        <f>SUM(W7:W31,-CC35)</f>
        <v>3</v>
      </c>
      <c r="X35" s="19"/>
      <c r="Y35" s="19"/>
      <c r="Z35" s="19"/>
      <c r="AA35" s="19">
        <f>SUM(AA7:AA31,-CG35)</f>
        <v>3</v>
      </c>
      <c r="AB35" s="19"/>
      <c r="AC35" s="19"/>
      <c r="AD35" s="19"/>
      <c r="AE35" s="19">
        <f t="shared" ref="AE35" si="74">SUM(AE7:AE31,-CK35)</f>
        <v>3</v>
      </c>
      <c r="AF35" s="19"/>
      <c r="AG35" s="19"/>
      <c r="AH35" s="19"/>
      <c r="AI35" s="19">
        <f>SUM(AI7:AI31,-CO35)</f>
        <v>3</v>
      </c>
      <c r="AJ35" s="19"/>
      <c r="AK35" s="19"/>
      <c r="AL35" s="19"/>
      <c r="AM35" s="19">
        <f>SUM(AM7:AM31,-CS35)</f>
        <v>3</v>
      </c>
      <c r="AN35" s="19"/>
      <c r="AO35" s="19"/>
      <c r="AP35" s="19"/>
      <c r="AQ35" s="19">
        <f t="shared" ref="AQ35" si="75">SUM(AQ7:AQ31,-CW35)</f>
        <v>3</v>
      </c>
      <c r="AR35" s="19"/>
      <c r="AS35" s="19"/>
      <c r="AT35" s="19"/>
      <c r="AU35" s="19">
        <f t="shared" ref="AU35" si="76">SUM(AU7:AU31,-DA35)</f>
        <v>3</v>
      </c>
      <c r="AV35" s="19"/>
      <c r="AW35" s="19"/>
      <c r="AX35" s="19"/>
      <c r="AY35" s="19">
        <f>SUM(AY7:AY31,-DE35)</f>
        <v>3</v>
      </c>
      <c r="AZ35" s="3"/>
      <c r="BA35" s="19"/>
      <c r="BB35" s="19"/>
      <c r="BC35" s="19"/>
      <c r="BD35" s="130">
        <f>SUM(BD7:BD31,-DN35)</f>
        <v>3</v>
      </c>
      <c r="BE35" s="4">
        <f>SUM(C35:AY35)</f>
        <v>38</v>
      </c>
      <c r="BF35" s="197">
        <f>BE35*CE5</f>
        <v>380000</v>
      </c>
      <c r="BL35">
        <f>SUM(BL7:BL31)</f>
        <v>0</v>
      </c>
      <c r="BP35">
        <f>SUM(BP7:BP31)</f>
        <v>0</v>
      </c>
      <c r="BT35">
        <f>SUM(BT7:BT31)</f>
        <v>0</v>
      </c>
      <c r="BX35">
        <f>SUM(BX7:BX31)</f>
        <v>0</v>
      </c>
      <c r="CC35">
        <f>SUM(CC7:CC31)</f>
        <v>1</v>
      </c>
      <c r="CG35">
        <f>SUM(CG7:CG31)</f>
        <v>1</v>
      </c>
      <c r="CK35">
        <f>SUM(CK7:CK31)</f>
        <v>1</v>
      </c>
      <c r="CO35">
        <f>SUM(CO7:CO31)</f>
        <v>1</v>
      </c>
      <c r="CS35">
        <f>SUM(CS7:CS31)</f>
        <v>1</v>
      </c>
      <c r="CW35">
        <f>SUM(CW7:CW31)</f>
        <v>1</v>
      </c>
      <c r="DA35">
        <f>SUM(DA7:DA31)</f>
        <v>1</v>
      </c>
      <c r="DE35" s="2">
        <f>SUM(DE7:DE31)</f>
        <v>1</v>
      </c>
      <c r="DF35" s="2">
        <f>SUM(BI35:DE35)</f>
        <v>8</v>
      </c>
      <c r="DG35" t="s">
        <v>22</v>
      </c>
      <c r="DH35" s="20">
        <f>DF35*CA5</f>
        <v>40000</v>
      </c>
      <c r="DN35" s="2">
        <f>SUM(DN7:DN31)</f>
        <v>1</v>
      </c>
    </row>
    <row r="36" spans="2:118">
      <c r="S36">
        <f>SUM(C7:R31)</f>
        <v>58</v>
      </c>
      <c r="AZ36">
        <f>SUM(T7:AY31)</f>
        <v>136</v>
      </c>
      <c r="BE36" s="4">
        <f>SUM(BE32:BE35)</f>
        <v>160</v>
      </c>
      <c r="BF36" s="198">
        <f>SUM(BF32:BF35)</f>
        <v>1830000</v>
      </c>
      <c r="DF36" s="2">
        <f>SUM(DF32:DF35)</f>
        <v>34</v>
      </c>
      <c r="DG36" t="s">
        <v>27</v>
      </c>
      <c r="DH36" s="20">
        <f>DF36*CA5</f>
        <v>170000</v>
      </c>
    </row>
    <row r="39" spans="2:118">
      <c r="BE39" s="4">
        <f>SUM(K32:AY32)</f>
        <v>18</v>
      </c>
      <c r="BF39" s="197">
        <f>BE39*CE4</f>
        <v>270000</v>
      </c>
      <c r="DF39" s="2">
        <f>SUM(BQ32:DE32)</f>
        <v>12</v>
      </c>
      <c r="DG39" t="s">
        <v>24</v>
      </c>
      <c r="DH39" s="20">
        <f>DF39*CA5</f>
        <v>60000</v>
      </c>
    </row>
    <row r="40" spans="2:118">
      <c r="D40" t="s">
        <v>108</v>
      </c>
      <c r="O40" t="s">
        <v>107</v>
      </c>
      <c r="T40" t="s">
        <v>110</v>
      </c>
      <c r="BE40" s="4">
        <f>SUM(K33:AY33)</f>
        <v>66</v>
      </c>
      <c r="BF40" s="197">
        <f>BE40*CE5</f>
        <v>660000</v>
      </c>
      <c r="DF40" s="2">
        <f>SUM(BQ33:DE33)</f>
        <v>10</v>
      </c>
      <c r="DG40" t="s">
        <v>1</v>
      </c>
      <c r="DH40" s="20">
        <f>DF40*CA5</f>
        <v>50000</v>
      </c>
    </row>
    <row r="41" spans="2:118" ht="12.75" thickBot="1">
      <c r="B41" t="s">
        <v>71</v>
      </c>
      <c r="D41" t="s">
        <v>20</v>
      </c>
      <c r="O41" s="234" t="s">
        <v>83</v>
      </c>
      <c r="P41" s="234"/>
      <c r="Q41" s="234"/>
      <c r="R41" s="234"/>
      <c r="T41" t="s">
        <v>20</v>
      </c>
      <c r="BE41" s="4">
        <f>SUM(K34:AY34)</f>
        <v>20</v>
      </c>
      <c r="BF41" s="197">
        <f>BE41*CE4</f>
        <v>300000</v>
      </c>
      <c r="DF41" s="2">
        <f>SUM(BQ34:DE34)</f>
        <v>0</v>
      </c>
      <c r="DG41" t="s">
        <v>25</v>
      </c>
      <c r="DH41" s="20">
        <f>DF41*CA5</f>
        <v>0</v>
      </c>
    </row>
    <row r="42" spans="2:118">
      <c r="D42" s="75"/>
      <c r="E42" s="76"/>
      <c r="F42" s="77"/>
      <c r="G42" s="78" t="s">
        <v>34</v>
      </c>
      <c r="H42" s="79" t="s">
        <v>35</v>
      </c>
      <c r="I42" s="79"/>
      <c r="O42" s="235"/>
      <c r="P42" s="236"/>
      <c r="Q42" s="237"/>
      <c r="R42" s="256" t="s">
        <v>85</v>
      </c>
      <c r="T42" s="75"/>
      <c r="U42" s="76"/>
      <c r="V42" s="77"/>
      <c r="W42" s="78" t="s">
        <v>34</v>
      </c>
      <c r="X42" s="78" t="s">
        <v>35</v>
      </c>
      <c r="Y42" s="81"/>
      <c r="BE42" s="4">
        <f>SUM(K35:AY35)</f>
        <v>32</v>
      </c>
      <c r="BF42" s="197">
        <f>BE42*CE5</f>
        <v>320000</v>
      </c>
      <c r="DF42" s="2">
        <f>SUM(BQ35:DE35)</f>
        <v>8</v>
      </c>
      <c r="DG42" t="s">
        <v>22</v>
      </c>
      <c r="DH42" s="20">
        <f>DF42*CA5</f>
        <v>40000</v>
      </c>
    </row>
    <row r="43" spans="2:118" ht="12.75" thickBot="1">
      <c r="D43" s="80"/>
      <c r="E43" s="81"/>
      <c r="F43" s="82"/>
      <c r="G43" s="81"/>
      <c r="H43" s="83"/>
      <c r="I43" s="83"/>
      <c r="K43" s="2">
        <f t="shared" ref="K43:K67" si="77">IF(SUM(C7:J7)&gt;0,1,"")</f>
        <v>1</v>
      </c>
      <c r="L43">
        <f>SUM(C32:J32)</f>
        <v>2</v>
      </c>
      <c r="M43">
        <f>L43*15000</f>
        <v>30000</v>
      </c>
      <c r="O43" s="238"/>
      <c r="P43" s="239"/>
      <c r="Q43" s="240"/>
      <c r="R43" s="257" t="s">
        <v>90</v>
      </c>
      <c r="T43" s="80"/>
      <c r="U43" s="81"/>
      <c r="V43" s="82"/>
      <c r="W43" s="81"/>
      <c r="X43" s="269"/>
      <c r="Y43" s="81"/>
      <c r="BF43" s="198">
        <f>SUM(BF39:BF42)</f>
        <v>1550000</v>
      </c>
      <c r="DF43" s="2">
        <f>SUM(DF39:DF42)</f>
        <v>30</v>
      </c>
      <c r="DG43" t="s">
        <v>27</v>
      </c>
      <c r="DH43" s="20">
        <f>DF43*CA5</f>
        <v>150000</v>
      </c>
    </row>
    <row r="44" spans="2:118" ht="12.75" thickBot="1">
      <c r="D44" s="84"/>
      <c r="E44" s="85"/>
      <c r="F44" s="86"/>
      <c r="G44" s="87" t="s">
        <v>62</v>
      </c>
      <c r="H44" s="88" t="s">
        <v>63</v>
      </c>
      <c r="I44" s="88" t="s">
        <v>64</v>
      </c>
      <c r="K44" s="2">
        <f t="shared" si="77"/>
        <v>1</v>
      </c>
      <c r="L44">
        <f>SUM(C33:J33)</f>
        <v>10</v>
      </c>
      <c r="M44">
        <f>L44*10000</f>
        <v>100000</v>
      </c>
      <c r="O44" s="241" t="s">
        <v>94</v>
      </c>
      <c r="P44" s="242"/>
      <c r="Q44" s="243"/>
      <c r="R44" s="260">
        <f>K68</f>
        <v>8</v>
      </c>
      <c r="T44" s="84"/>
      <c r="U44" s="85"/>
      <c r="V44" s="86"/>
      <c r="W44" s="87" t="s">
        <v>41</v>
      </c>
      <c r="X44" s="87" t="s">
        <v>42</v>
      </c>
      <c r="Y44" s="277" t="s">
        <v>43</v>
      </c>
    </row>
    <row r="45" spans="2:118" ht="15" customHeight="1" thickBot="1">
      <c r="D45" s="89" t="s">
        <v>48</v>
      </c>
      <c r="E45" s="90"/>
      <c r="F45" s="91"/>
      <c r="G45" s="92"/>
      <c r="H45" s="155">
        <f>BG32</f>
        <v>8</v>
      </c>
      <c r="I45" s="93"/>
      <c r="K45" s="2">
        <f t="shared" si="77"/>
        <v>1</v>
      </c>
      <c r="L45">
        <f>SUM(C34:J34)</f>
        <v>6</v>
      </c>
      <c r="M45">
        <f>L45*15000</f>
        <v>90000</v>
      </c>
      <c r="O45" s="244" t="s">
        <v>95</v>
      </c>
      <c r="P45" s="245" t="s">
        <v>96</v>
      </c>
      <c r="Q45" s="246"/>
      <c r="R45" s="261">
        <f>G32</f>
        <v>1</v>
      </c>
      <c r="T45" s="89" t="s">
        <v>48</v>
      </c>
      <c r="U45" s="90"/>
      <c r="V45" s="91"/>
      <c r="W45" s="92"/>
      <c r="X45" s="270">
        <f>BG32</f>
        <v>8</v>
      </c>
      <c r="Y45" s="277"/>
    </row>
    <row r="46" spans="2:118">
      <c r="D46" s="94" t="s">
        <v>49</v>
      </c>
      <c r="E46" s="95" t="s">
        <v>50</v>
      </c>
      <c r="F46" s="95"/>
      <c r="G46" s="96"/>
      <c r="H46" s="132">
        <f>BA32</f>
        <v>3</v>
      </c>
      <c r="I46" s="97"/>
      <c r="K46" s="2">
        <f t="shared" si="77"/>
        <v>1</v>
      </c>
      <c r="L46">
        <f>SUM(C35:J35)</f>
        <v>6</v>
      </c>
      <c r="M46">
        <f>L46*10000</f>
        <v>60000</v>
      </c>
      <c r="O46" s="247"/>
      <c r="P46" s="248" t="s">
        <v>97</v>
      </c>
      <c r="Q46" s="249"/>
      <c r="R46" s="262">
        <f>H33+I34</f>
        <v>8</v>
      </c>
      <c r="T46" s="94" t="s">
        <v>49</v>
      </c>
      <c r="U46" s="95" t="s">
        <v>50</v>
      </c>
      <c r="V46" s="95"/>
      <c r="W46" s="96"/>
      <c r="X46" s="271">
        <f>BA32</f>
        <v>3</v>
      </c>
      <c r="Y46" s="278"/>
    </row>
    <row r="47" spans="2:118">
      <c r="D47" s="98"/>
      <c r="E47" s="99" t="s">
        <v>51</v>
      </c>
      <c r="F47" s="99"/>
      <c r="G47" s="100"/>
      <c r="H47" s="133">
        <f>BB33+BC34</f>
        <v>9</v>
      </c>
      <c r="I47" s="101"/>
      <c r="K47" s="2">
        <f t="shared" si="77"/>
        <v>1</v>
      </c>
      <c r="O47" s="247"/>
      <c r="P47" s="258"/>
      <c r="Q47" s="259" t="s">
        <v>98</v>
      </c>
      <c r="R47" s="263">
        <f>I34</f>
        <v>3</v>
      </c>
      <c r="T47" s="98"/>
      <c r="U47" s="99" t="s">
        <v>51</v>
      </c>
      <c r="V47" s="99"/>
      <c r="W47" s="100"/>
      <c r="X47" s="272">
        <f>BB33+BC34</f>
        <v>9</v>
      </c>
      <c r="Y47" s="278"/>
    </row>
    <row r="48" spans="2:118" ht="12.75" thickBot="1">
      <c r="D48" s="98"/>
      <c r="E48" s="102"/>
      <c r="F48" s="103" t="s">
        <v>52</v>
      </c>
      <c r="G48" s="104"/>
      <c r="H48" s="134">
        <f>BC34</f>
        <v>2</v>
      </c>
      <c r="I48" s="105"/>
      <c r="K48" s="2">
        <f t="shared" si="77"/>
        <v>1</v>
      </c>
      <c r="O48" s="247"/>
      <c r="P48" s="250" t="s">
        <v>99</v>
      </c>
      <c r="Q48" s="251"/>
      <c r="R48" s="264">
        <f>J35</f>
        <v>3</v>
      </c>
      <c r="T48" s="98"/>
      <c r="U48" s="102"/>
      <c r="V48" s="103" t="s">
        <v>52</v>
      </c>
      <c r="W48" s="104"/>
      <c r="X48" s="273">
        <f>BC34</f>
        <v>2</v>
      </c>
      <c r="Y48" s="278"/>
    </row>
    <row r="49" spans="4:25" ht="13.5" thickTop="1" thickBot="1">
      <c r="D49" s="98"/>
      <c r="E49" s="106" t="s">
        <v>53</v>
      </c>
      <c r="F49" s="107"/>
      <c r="G49" s="108"/>
      <c r="H49" s="135">
        <f>BD35</f>
        <v>3</v>
      </c>
      <c r="I49" s="109"/>
      <c r="K49" s="2" t="str">
        <f t="shared" si="77"/>
        <v/>
      </c>
      <c r="O49" s="252"/>
      <c r="P49" s="253" t="s">
        <v>100</v>
      </c>
      <c r="Q49" s="254"/>
      <c r="R49" s="255">
        <f>R45+R46+R48</f>
        <v>12</v>
      </c>
      <c r="T49" s="98"/>
      <c r="U49" s="106" t="s">
        <v>53</v>
      </c>
      <c r="V49" s="107"/>
      <c r="W49" s="108"/>
      <c r="X49" s="274">
        <f>BD35</f>
        <v>3</v>
      </c>
      <c r="Y49" s="278"/>
    </row>
    <row r="50" spans="4:25" ht="13.5" thickTop="1" thickBot="1">
      <c r="D50" s="110"/>
      <c r="E50" s="111" t="s">
        <v>27</v>
      </c>
      <c r="F50" s="111"/>
      <c r="G50" s="112"/>
      <c r="H50" s="113">
        <f>H46+H47+H49</f>
        <v>15</v>
      </c>
      <c r="I50" s="113">
        <f t="shared" ref="I50" si="78">I46+I47+I49</f>
        <v>0</v>
      </c>
      <c r="K50" s="2">
        <f t="shared" si="77"/>
        <v>1</v>
      </c>
      <c r="O50" s="234"/>
      <c r="P50" s="234"/>
      <c r="Q50" s="234"/>
      <c r="R50" s="234"/>
      <c r="T50" s="110"/>
      <c r="U50" s="111" t="s">
        <v>27</v>
      </c>
      <c r="V50" s="111"/>
      <c r="W50" s="112"/>
      <c r="X50" s="275">
        <f>X46+X47+X49</f>
        <v>15</v>
      </c>
      <c r="Y50" s="279">
        <f t="shared" ref="Y50" si="79">Y46+Y47+Y49</f>
        <v>0</v>
      </c>
    </row>
    <row r="51" spans="4:25" ht="12.75" thickBot="1">
      <c r="D51" s="81" t="s">
        <v>21</v>
      </c>
      <c r="E51" s="81"/>
      <c r="F51" s="81"/>
      <c r="G51" s="81"/>
      <c r="H51" s="81"/>
      <c r="I51" s="81"/>
      <c r="K51" s="2" t="str">
        <f t="shared" si="77"/>
        <v/>
      </c>
      <c r="O51" s="234" t="s">
        <v>101</v>
      </c>
      <c r="P51" s="239"/>
      <c r="Q51" s="239"/>
      <c r="R51" s="234" t="s">
        <v>102</v>
      </c>
      <c r="T51" s="81" t="s">
        <v>21</v>
      </c>
      <c r="U51" s="81"/>
      <c r="V51" s="81"/>
      <c r="W51" s="81"/>
      <c r="X51" s="81"/>
      <c r="Y51" s="81"/>
    </row>
    <row r="52" spans="4:25" ht="14.25" customHeight="1" thickBot="1">
      <c r="D52" s="75"/>
      <c r="E52" s="76"/>
      <c r="F52" s="77"/>
      <c r="G52" s="78" t="s">
        <v>34</v>
      </c>
      <c r="H52" s="79" t="s">
        <v>35</v>
      </c>
      <c r="I52" s="79"/>
      <c r="K52" s="2">
        <f t="shared" si="77"/>
        <v>1</v>
      </c>
      <c r="O52" s="244" t="s">
        <v>103</v>
      </c>
      <c r="P52" s="245" t="s">
        <v>96</v>
      </c>
      <c r="Q52" s="246"/>
      <c r="R52" s="265">
        <f>M43</f>
        <v>30000</v>
      </c>
      <c r="T52" s="75"/>
      <c r="U52" s="76"/>
      <c r="V52" s="77"/>
      <c r="W52" s="78" t="s">
        <v>34</v>
      </c>
      <c r="X52" s="78" t="s">
        <v>35</v>
      </c>
      <c r="Y52" s="81"/>
    </row>
    <row r="53" spans="4:25" ht="12.75" thickBot="1">
      <c r="D53" s="80"/>
      <c r="E53" s="81"/>
      <c r="F53" s="82"/>
      <c r="G53" s="81"/>
      <c r="H53" s="83"/>
      <c r="I53" s="83"/>
      <c r="K53" s="2" t="str">
        <f t="shared" si="77"/>
        <v/>
      </c>
      <c r="O53" s="247"/>
      <c r="P53" s="248" t="s">
        <v>97</v>
      </c>
      <c r="Q53" s="249"/>
      <c r="R53" s="265">
        <f>M44+M45</f>
        <v>190000</v>
      </c>
      <c r="T53" s="80"/>
      <c r="U53" s="81"/>
      <c r="V53" s="82"/>
      <c r="W53" s="81"/>
      <c r="X53" s="269"/>
      <c r="Y53" s="81"/>
    </row>
    <row r="54" spans="4:25" ht="12.75" thickBot="1">
      <c r="D54" s="84"/>
      <c r="E54" s="85"/>
      <c r="F54" s="86"/>
      <c r="G54" s="87" t="s">
        <v>62</v>
      </c>
      <c r="H54" s="88" t="s">
        <v>63</v>
      </c>
      <c r="I54" s="88" t="s">
        <v>64</v>
      </c>
      <c r="K54" s="2" t="str">
        <f t="shared" si="77"/>
        <v/>
      </c>
      <c r="O54" s="247"/>
      <c r="P54" s="258"/>
      <c r="Q54" s="259" t="s">
        <v>98</v>
      </c>
      <c r="R54" s="265">
        <f>M45</f>
        <v>90000</v>
      </c>
      <c r="T54" s="84"/>
      <c r="U54" s="85"/>
      <c r="V54" s="86"/>
      <c r="W54" s="87" t="s">
        <v>41</v>
      </c>
      <c r="X54" s="87" t="s">
        <v>42</v>
      </c>
      <c r="Y54" s="277" t="s">
        <v>43</v>
      </c>
    </row>
    <row r="55" spans="4:25" ht="12.75" thickBot="1">
      <c r="D55" s="89" t="s">
        <v>48</v>
      </c>
      <c r="E55" s="90"/>
      <c r="F55" s="91"/>
      <c r="G55" s="92"/>
      <c r="H55" s="154">
        <f>BH32</f>
        <v>2</v>
      </c>
      <c r="I55" s="93"/>
      <c r="K55" s="2" t="str">
        <f t="shared" si="77"/>
        <v/>
      </c>
      <c r="O55" s="247"/>
      <c r="P55" s="250" t="s">
        <v>99</v>
      </c>
      <c r="Q55" s="251"/>
      <c r="R55" s="265">
        <f>M46</f>
        <v>60000</v>
      </c>
      <c r="T55" s="89" t="s">
        <v>48</v>
      </c>
      <c r="U55" s="90"/>
      <c r="V55" s="91"/>
      <c r="W55" s="92"/>
      <c r="X55" s="276">
        <f>BH32</f>
        <v>2</v>
      </c>
      <c r="Y55" s="277"/>
    </row>
    <row r="56" spans="4:25" ht="13.5" thickTop="1" thickBot="1">
      <c r="D56" s="94" t="s">
        <v>49</v>
      </c>
      <c r="E56" s="95" t="s">
        <v>50</v>
      </c>
      <c r="F56" s="95"/>
      <c r="G56" s="96"/>
      <c r="H56" s="132">
        <f>DK32</f>
        <v>1</v>
      </c>
      <c r="I56" s="97"/>
      <c r="K56" s="2" t="str">
        <f t="shared" si="77"/>
        <v/>
      </c>
      <c r="O56" s="252"/>
      <c r="P56" s="253" t="s">
        <v>100</v>
      </c>
      <c r="Q56" s="254"/>
      <c r="R56" s="266">
        <f>R52+R53+R55</f>
        <v>280000</v>
      </c>
      <c r="T56" s="94" t="s">
        <v>49</v>
      </c>
      <c r="U56" s="95" t="s">
        <v>50</v>
      </c>
      <c r="V56" s="95"/>
      <c r="W56" s="96"/>
      <c r="X56" s="271">
        <f>DK32</f>
        <v>1</v>
      </c>
      <c r="Y56" s="278"/>
    </row>
    <row r="57" spans="4:25">
      <c r="D57" s="98"/>
      <c r="E57" s="99" t="s">
        <v>51</v>
      </c>
      <c r="F57" s="99"/>
      <c r="G57" s="100"/>
      <c r="H57" s="133">
        <f>DL33+DM34</f>
        <v>1</v>
      </c>
      <c r="I57" s="101"/>
      <c r="K57" s="2" t="str">
        <f t="shared" si="77"/>
        <v/>
      </c>
      <c r="T57" s="98"/>
      <c r="U57" s="99" t="s">
        <v>51</v>
      </c>
      <c r="V57" s="99"/>
      <c r="W57" s="100"/>
      <c r="X57" s="272">
        <f>DL33+DM34</f>
        <v>1</v>
      </c>
      <c r="Y57" s="278"/>
    </row>
    <row r="58" spans="4:25">
      <c r="D58" s="98"/>
      <c r="E58" s="102"/>
      <c r="F58" s="103" t="s">
        <v>52</v>
      </c>
      <c r="G58" s="104"/>
      <c r="H58" s="134">
        <f>DM34</f>
        <v>0</v>
      </c>
      <c r="I58" s="105"/>
      <c r="K58" s="2" t="str">
        <f t="shared" si="77"/>
        <v/>
      </c>
      <c r="T58" s="98"/>
      <c r="U58" s="102"/>
      <c r="V58" s="103" t="s">
        <v>52</v>
      </c>
      <c r="W58" s="104"/>
      <c r="X58" s="273">
        <f>DM34</f>
        <v>0</v>
      </c>
      <c r="Y58" s="278"/>
    </row>
    <row r="59" spans="4:25" ht="12.75" thickBot="1">
      <c r="D59" s="98"/>
      <c r="E59" s="106" t="s">
        <v>53</v>
      </c>
      <c r="F59" s="107"/>
      <c r="G59" s="108"/>
      <c r="H59" s="135">
        <f>DN35</f>
        <v>1</v>
      </c>
      <c r="I59" s="109"/>
      <c r="K59" s="2" t="str">
        <f t="shared" si="77"/>
        <v/>
      </c>
      <c r="T59" s="98"/>
      <c r="U59" s="106" t="s">
        <v>53</v>
      </c>
      <c r="V59" s="107"/>
      <c r="W59" s="108"/>
      <c r="X59" s="274">
        <f>DN35</f>
        <v>1</v>
      </c>
      <c r="Y59" s="278"/>
    </row>
    <row r="60" spans="4:25" ht="13.5" thickTop="1" thickBot="1">
      <c r="D60" s="110"/>
      <c r="E60" s="111" t="s">
        <v>27</v>
      </c>
      <c r="F60" s="111"/>
      <c r="G60" s="112"/>
      <c r="H60" s="113">
        <f>H56+H57+H59</f>
        <v>3</v>
      </c>
      <c r="I60" s="113">
        <f t="shared" ref="I60" si="80">I56+I57+I59</f>
        <v>0</v>
      </c>
      <c r="K60" s="2" t="str">
        <f t="shared" si="77"/>
        <v/>
      </c>
      <c r="T60" s="110"/>
      <c r="U60" s="111" t="s">
        <v>27</v>
      </c>
      <c r="V60" s="111"/>
      <c r="W60" s="112"/>
      <c r="X60" s="275">
        <f>X56+X57+X59</f>
        <v>3</v>
      </c>
      <c r="Y60" s="279">
        <f t="shared" ref="Y60" si="81">Y56+Y57+Y59</f>
        <v>0</v>
      </c>
    </row>
    <row r="61" spans="4:25">
      <c r="D61" s="81"/>
      <c r="E61" s="81"/>
      <c r="F61" s="81"/>
      <c r="G61" s="81"/>
      <c r="H61" s="81"/>
      <c r="I61" s="81"/>
      <c r="K61" s="2" t="str">
        <f t="shared" si="77"/>
        <v/>
      </c>
      <c r="T61" s="81"/>
      <c r="U61" s="81"/>
      <c r="V61" s="81"/>
      <c r="W61" s="81"/>
      <c r="X61" s="81"/>
      <c r="Y61" s="81"/>
    </row>
    <row r="62" spans="4:25" ht="12.75" thickBot="1">
      <c r="D62" s="81" t="s">
        <v>72</v>
      </c>
      <c r="E62" s="85"/>
      <c r="F62" s="85"/>
      <c r="G62" s="81"/>
      <c r="H62" s="81"/>
      <c r="I62" s="81" t="s">
        <v>57</v>
      </c>
      <c r="K62" s="2" t="str">
        <f t="shared" si="77"/>
        <v/>
      </c>
      <c r="T62" s="81" t="s">
        <v>72</v>
      </c>
      <c r="U62" s="85"/>
      <c r="V62" s="85"/>
      <c r="W62" s="81"/>
      <c r="X62" s="81"/>
      <c r="Y62" s="81" t="s">
        <v>57</v>
      </c>
    </row>
    <row r="63" spans="4:25" ht="12.75" thickBot="1">
      <c r="D63" s="114" t="s">
        <v>58</v>
      </c>
      <c r="E63" s="89" t="s">
        <v>59</v>
      </c>
      <c r="F63" s="115"/>
      <c r="G63" s="89" t="s">
        <v>20</v>
      </c>
      <c r="H63" s="116" t="s">
        <v>21</v>
      </c>
      <c r="I63" s="117" t="s">
        <v>27</v>
      </c>
      <c r="K63" s="2" t="str">
        <f t="shared" si="77"/>
        <v/>
      </c>
      <c r="T63" s="114" t="s">
        <v>58</v>
      </c>
      <c r="U63" s="89" t="s">
        <v>59</v>
      </c>
      <c r="V63" s="115"/>
      <c r="W63" s="89" t="s">
        <v>20</v>
      </c>
      <c r="X63" s="116" t="s">
        <v>21</v>
      </c>
      <c r="Y63" s="117" t="s">
        <v>27</v>
      </c>
    </row>
    <row r="64" spans="4:25" ht="12.75" thickBot="1">
      <c r="D64" s="118"/>
      <c r="E64" s="119" t="s">
        <v>50</v>
      </c>
      <c r="F64" s="120"/>
      <c r="G64" s="136">
        <f>BF32</f>
        <v>300000</v>
      </c>
      <c r="H64" s="137">
        <f>DH32</f>
        <v>70000</v>
      </c>
      <c r="I64" s="138">
        <f>SUM(G64:H64)</f>
        <v>370000</v>
      </c>
      <c r="K64" s="2" t="str">
        <f t="shared" si="77"/>
        <v/>
      </c>
      <c r="T64" s="118"/>
      <c r="U64" s="119" t="s">
        <v>50</v>
      </c>
      <c r="V64" s="120"/>
      <c r="W64" s="136">
        <f>BF39</f>
        <v>270000</v>
      </c>
      <c r="X64" s="137">
        <f>DH39</f>
        <v>60000</v>
      </c>
      <c r="Y64" s="138">
        <f>SUM(W64:X64)</f>
        <v>330000</v>
      </c>
    </row>
    <row r="65" spans="4:25" ht="12.75" thickBot="1">
      <c r="D65" s="118"/>
      <c r="E65" s="121" t="s">
        <v>51</v>
      </c>
      <c r="F65" s="122"/>
      <c r="G65" s="136">
        <f>BF33+BF34</f>
        <v>1150000</v>
      </c>
      <c r="H65" s="137">
        <f>DH33+DH34</f>
        <v>60000</v>
      </c>
      <c r="I65" s="139">
        <f>SUM(G65:H65)</f>
        <v>1210000</v>
      </c>
      <c r="K65" s="2" t="str">
        <f t="shared" si="77"/>
        <v/>
      </c>
      <c r="T65" s="118"/>
      <c r="U65" s="121" t="s">
        <v>51</v>
      </c>
      <c r="V65" s="122"/>
      <c r="W65" s="136">
        <f>BF40+BF41</f>
        <v>960000</v>
      </c>
      <c r="X65" s="137">
        <f>DH40+DH41</f>
        <v>50000</v>
      </c>
      <c r="Y65" s="139">
        <f>SUM(W65:X65)</f>
        <v>1010000</v>
      </c>
    </row>
    <row r="66" spans="4:25" ht="12.75" thickBot="1">
      <c r="D66" s="118"/>
      <c r="E66" s="123"/>
      <c r="F66" s="124" t="s">
        <v>52</v>
      </c>
      <c r="G66" s="136">
        <f>BF34</f>
        <v>390000</v>
      </c>
      <c r="H66" s="137">
        <f>DH34</f>
        <v>0</v>
      </c>
      <c r="I66" s="140">
        <f>SUM(G66:H66)</f>
        <v>390000</v>
      </c>
      <c r="K66" s="2" t="str">
        <f t="shared" si="77"/>
        <v/>
      </c>
      <c r="T66" s="118"/>
      <c r="U66" s="123"/>
      <c r="V66" s="124" t="s">
        <v>52</v>
      </c>
      <c r="W66" s="136">
        <f>BF41</f>
        <v>300000</v>
      </c>
      <c r="X66" s="137">
        <f>DH41</f>
        <v>0</v>
      </c>
      <c r="Y66" s="140">
        <f>SUM(W66:X66)</f>
        <v>300000</v>
      </c>
    </row>
    <row r="67" spans="4:25" ht="12.75" thickBot="1">
      <c r="D67" s="118"/>
      <c r="E67" s="125" t="s">
        <v>53</v>
      </c>
      <c r="F67" s="126"/>
      <c r="G67" s="136">
        <f>BF35</f>
        <v>380000</v>
      </c>
      <c r="H67" s="137">
        <f>DH35</f>
        <v>40000</v>
      </c>
      <c r="I67" s="141">
        <f>SUM(G67:H67)</f>
        <v>420000</v>
      </c>
      <c r="K67" s="2" t="str">
        <f t="shared" si="77"/>
        <v/>
      </c>
      <c r="T67" s="118"/>
      <c r="U67" s="125" t="s">
        <v>53</v>
      </c>
      <c r="V67" s="126"/>
      <c r="W67" s="136">
        <f>BF42</f>
        <v>320000</v>
      </c>
      <c r="X67" s="137">
        <f>DH42</f>
        <v>40000</v>
      </c>
      <c r="Y67" s="141">
        <f>SUM(W67:X67)</f>
        <v>360000</v>
      </c>
    </row>
    <row r="68" spans="4:25" ht="13.5" thickTop="1" thickBot="1">
      <c r="D68" s="127"/>
      <c r="E68" s="128" t="s">
        <v>27</v>
      </c>
      <c r="F68" s="129"/>
      <c r="G68" s="142">
        <f>G64+G65+G67</f>
        <v>1830000</v>
      </c>
      <c r="H68" s="143">
        <f>H64+H65+H67</f>
        <v>170000</v>
      </c>
      <c r="I68" s="144">
        <f>I64+I65+I67</f>
        <v>2000000</v>
      </c>
      <c r="K68" s="2">
        <f>SUM(K43:K67)</f>
        <v>8</v>
      </c>
      <c r="T68" s="127"/>
      <c r="U68" s="128" t="s">
        <v>27</v>
      </c>
      <c r="V68" s="129"/>
      <c r="W68" s="142">
        <f>W64+W65+W67</f>
        <v>1550000</v>
      </c>
      <c r="X68" s="143">
        <f>X64+X65+X67</f>
        <v>150000</v>
      </c>
      <c r="Y68" s="144">
        <f>Y64+Y65+Y67</f>
        <v>1700000</v>
      </c>
    </row>
  </sheetData>
  <mergeCells count="16">
    <mergeCell ref="BA5:BD5"/>
    <mergeCell ref="S4:S6"/>
    <mergeCell ref="AZ4:AZ6"/>
    <mergeCell ref="BA4:BD4"/>
    <mergeCell ref="C5:F5"/>
    <mergeCell ref="G5:J5"/>
    <mergeCell ref="K5:N5"/>
    <mergeCell ref="O5:R5"/>
    <mergeCell ref="T5:W5"/>
    <mergeCell ref="X5:AA5"/>
    <mergeCell ref="AB5:AE5"/>
    <mergeCell ref="AF5:AI5"/>
    <mergeCell ref="AJ5:AM5"/>
    <mergeCell ref="AN5:AQ5"/>
    <mergeCell ref="AR5:AU5"/>
    <mergeCell ref="AV5:AY5"/>
  </mergeCells>
  <phoneticPr fontId="1"/>
  <dataValidations count="2">
    <dataValidation type="list" allowBlank="1" showInputMessage="1" showErrorMessage="1" sqref="T7:AY31 C7:R31 BA7:BD31">
      <formula1>$A$7:$A$15</formula1>
    </dataValidation>
    <dataValidation type="list" allowBlank="1" showInputMessage="1" showErrorMessage="1" sqref="S7:S31 AZ7:AZ31">
      <formula1>$BH$5:$BH$6</formula1>
    </dataValidation>
  </dataValidations>
  <pageMargins left="0.7" right="0.7" top="0.75" bottom="0.75" header="0.3" footer="0.3"/>
  <pageSetup paperSize="9" orientation="portrait" verticalDpi="0" r:id="rId1"/>
  <legacyDrawing r:id="rId2"/>
</worksheet>
</file>

<file path=xl/worksheets/sheet5.xml><?xml version="1.0" encoding="utf-8"?>
<worksheet xmlns="http://schemas.openxmlformats.org/spreadsheetml/2006/main" xmlns:r="http://schemas.openxmlformats.org/officeDocument/2006/relationships">
  <sheetPr>
    <tabColor rgb="FF92D050"/>
  </sheetPr>
  <dimension ref="A1:N36"/>
  <sheetViews>
    <sheetView showGridLines="0" view="pageBreakPreview" topLeftCell="A7" zoomScale="60" zoomScaleNormal="75" workbookViewId="0">
      <selection activeCell="B17" sqref="B17:C17"/>
    </sheetView>
  </sheetViews>
  <sheetFormatPr defaultColWidth="26.28515625" defaultRowHeight="23.25" customHeight="1"/>
  <cols>
    <col min="1" max="1" width="20.140625" style="22" customWidth="1"/>
    <col min="2" max="2" width="5.42578125" style="22" customWidth="1"/>
    <col min="3" max="3" width="26.140625" style="22" customWidth="1"/>
    <col min="4" max="9" width="34.7109375" style="22" customWidth="1"/>
    <col min="10" max="10" width="35" style="22" customWidth="1"/>
    <col min="11" max="14" width="20" style="22" customWidth="1"/>
    <col min="15" max="15" width="5.5703125" style="22" customWidth="1"/>
    <col min="16" max="16384" width="26.28515625" style="22"/>
  </cols>
  <sheetData>
    <row r="1" spans="1:14" ht="23.25" customHeight="1">
      <c r="A1" s="21" t="s">
        <v>28</v>
      </c>
    </row>
    <row r="2" spans="1:14" ht="23.25" customHeight="1">
      <c r="A2" s="21"/>
    </row>
    <row r="3" spans="1:14" ht="23.25" customHeight="1">
      <c r="A3" s="21"/>
    </row>
    <row r="4" spans="1:14" ht="28.5" customHeight="1">
      <c r="A4" s="406" t="s">
        <v>29</v>
      </c>
      <c r="B4" s="406"/>
      <c r="C4" s="406"/>
      <c r="D4" s="406"/>
      <c r="E4" s="406"/>
      <c r="F4" s="406"/>
      <c r="G4" s="406"/>
      <c r="H4" s="406"/>
      <c r="I4" s="406"/>
      <c r="J4" s="406"/>
      <c r="K4" s="23"/>
      <c r="L4" s="23"/>
      <c r="M4" s="23"/>
      <c r="N4" s="23"/>
    </row>
    <row r="5" spans="1:14" ht="23.25" customHeight="1">
      <c r="A5" s="407"/>
      <c r="B5" s="407"/>
      <c r="C5" s="407"/>
      <c r="D5" s="407"/>
      <c r="E5" s="407"/>
      <c r="F5" s="407"/>
      <c r="G5" s="407"/>
      <c r="H5" s="407"/>
    </row>
    <row r="6" spans="1:14" ht="23.25" customHeight="1">
      <c r="G6" s="24"/>
      <c r="H6" s="24"/>
    </row>
    <row r="7" spans="1:14" ht="23.25" customHeight="1">
      <c r="H7" s="25" t="s">
        <v>30</v>
      </c>
      <c r="I7" s="26"/>
      <c r="J7" s="27"/>
    </row>
    <row r="8" spans="1:14" ht="23.25" customHeight="1">
      <c r="A8" s="21" t="s">
        <v>31</v>
      </c>
      <c r="N8" s="28"/>
    </row>
    <row r="9" spans="1:14" ht="23.25" customHeight="1" thickBot="1">
      <c r="A9" s="21" t="s">
        <v>32</v>
      </c>
      <c r="I9" s="29"/>
      <c r="J9" s="29" t="s">
        <v>33</v>
      </c>
      <c r="N9" s="28"/>
    </row>
    <row r="10" spans="1:14" ht="78" customHeight="1">
      <c r="A10" s="408"/>
      <c r="B10" s="409"/>
      <c r="C10" s="410"/>
      <c r="D10" s="30" t="s">
        <v>34</v>
      </c>
      <c r="E10" s="31" t="s">
        <v>35</v>
      </c>
      <c r="F10" s="31" t="s">
        <v>36</v>
      </c>
      <c r="G10" s="31" t="s">
        <v>37</v>
      </c>
      <c r="H10" s="31" t="s">
        <v>38</v>
      </c>
      <c r="I10" s="32" t="s">
        <v>39</v>
      </c>
      <c r="J10" s="32" t="s">
        <v>40</v>
      </c>
    </row>
    <row r="11" spans="1:14" ht="14.25" customHeight="1">
      <c r="A11" s="411"/>
      <c r="B11" s="412"/>
      <c r="C11" s="413"/>
      <c r="D11" s="33"/>
      <c r="E11" s="34"/>
      <c r="F11" s="34"/>
      <c r="G11" s="34"/>
      <c r="H11" s="34"/>
      <c r="I11" s="35"/>
      <c r="J11" s="35"/>
    </row>
    <row r="12" spans="1:14" s="39" customFormat="1" ht="23.25" customHeight="1" thickBot="1">
      <c r="A12" s="414"/>
      <c r="B12" s="415"/>
      <c r="C12" s="416"/>
      <c r="D12" s="36" t="s">
        <v>41</v>
      </c>
      <c r="E12" s="37" t="s">
        <v>42</v>
      </c>
      <c r="F12" s="37" t="s">
        <v>43</v>
      </c>
      <c r="G12" s="37" t="s">
        <v>44</v>
      </c>
      <c r="H12" s="37" t="s">
        <v>45</v>
      </c>
      <c r="I12" s="38" t="s">
        <v>46</v>
      </c>
      <c r="J12" s="38" t="s">
        <v>47</v>
      </c>
    </row>
    <row r="13" spans="1:14" ht="48" customHeight="1" thickBot="1">
      <c r="A13" s="417" t="s">
        <v>48</v>
      </c>
      <c r="B13" s="418"/>
      <c r="C13" s="419"/>
      <c r="D13" s="41"/>
      <c r="E13" s="156">
        <f>入力!M45</f>
        <v>8</v>
      </c>
      <c r="F13" s="41"/>
      <c r="G13" s="41"/>
      <c r="H13" s="41"/>
      <c r="I13" s="42"/>
      <c r="J13" s="42"/>
    </row>
    <row r="14" spans="1:14" ht="23.25" customHeight="1">
      <c r="A14" s="420" t="s">
        <v>49</v>
      </c>
      <c r="B14" s="423" t="s">
        <v>50</v>
      </c>
      <c r="C14" s="423"/>
      <c r="D14" s="299"/>
      <c r="E14" s="44">
        <f>入力!M46</f>
        <v>3</v>
      </c>
      <c r="F14" s="44"/>
      <c r="G14" s="44"/>
      <c r="H14" s="44"/>
      <c r="I14" s="45"/>
      <c r="J14" s="45"/>
    </row>
    <row r="15" spans="1:14" ht="23.25" customHeight="1">
      <c r="A15" s="421"/>
      <c r="B15" s="424" t="s">
        <v>51</v>
      </c>
      <c r="C15" s="424"/>
      <c r="D15" s="300"/>
      <c r="E15" s="153">
        <f>入力!M47</f>
        <v>9</v>
      </c>
      <c r="F15" s="47"/>
      <c r="G15" s="47"/>
      <c r="H15" s="47"/>
      <c r="I15" s="48"/>
      <c r="J15" s="48"/>
    </row>
    <row r="16" spans="1:14" ht="23.25" customHeight="1">
      <c r="A16" s="421"/>
      <c r="B16" s="49"/>
      <c r="C16" s="50" t="s">
        <v>52</v>
      </c>
      <c r="D16" s="301"/>
      <c r="E16" s="44">
        <f>入力!M48</f>
        <v>2</v>
      </c>
      <c r="F16" s="52"/>
      <c r="G16" s="52"/>
      <c r="H16" s="52"/>
      <c r="I16" s="53"/>
      <c r="J16" s="53"/>
    </row>
    <row r="17" spans="1:10" ht="23.25" customHeight="1" thickBot="1">
      <c r="A17" s="421"/>
      <c r="B17" s="425" t="s">
        <v>53</v>
      </c>
      <c r="C17" s="426"/>
      <c r="D17" s="302"/>
      <c r="E17" s="55">
        <f>入力!M49</f>
        <v>3</v>
      </c>
      <c r="F17" s="55"/>
      <c r="G17" s="55"/>
      <c r="H17" s="55"/>
      <c r="I17" s="56"/>
      <c r="J17" s="56"/>
    </row>
    <row r="18" spans="1:10" ht="23.25" customHeight="1" thickTop="1" thickBot="1">
      <c r="A18" s="422"/>
      <c r="B18" s="427" t="s">
        <v>27</v>
      </c>
      <c r="C18" s="427"/>
      <c r="D18" s="58">
        <f>D14+D15+D17</f>
        <v>0</v>
      </c>
      <c r="E18" s="58">
        <f>E14+E15+E17</f>
        <v>15</v>
      </c>
      <c r="F18" s="58">
        <f t="shared" ref="F18:J18" si="0">F14+F15+F17</f>
        <v>0</v>
      </c>
      <c r="G18" s="58">
        <f t="shared" si="0"/>
        <v>0</v>
      </c>
      <c r="H18" s="58">
        <f t="shared" si="0"/>
        <v>0</v>
      </c>
      <c r="I18" s="59">
        <f t="shared" si="0"/>
        <v>0</v>
      </c>
      <c r="J18" s="59">
        <f t="shared" si="0"/>
        <v>0</v>
      </c>
    </row>
    <row r="19" spans="1:10" ht="23.25" customHeight="1" thickBot="1">
      <c r="A19" s="21" t="s">
        <v>55</v>
      </c>
    </row>
    <row r="20" spans="1:10" ht="78" customHeight="1">
      <c r="A20" s="408"/>
      <c r="B20" s="409"/>
      <c r="C20" s="410"/>
      <c r="D20" s="30" t="s">
        <v>34</v>
      </c>
      <c r="E20" s="31" t="s">
        <v>35</v>
      </c>
      <c r="F20" s="31" t="s">
        <v>36</v>
      </c>
      <c r="G20" s="31" t="s">
        <v>37</v>
      </c>
      <c r="H20" s="31" t="s">
        <v>38</v>
      </c>
      <c r="I20" s="32" t="s">
        <v>39</v>
      </c>
      <c r="J20" s="32" t="s">
        <v>40</v>
      </c>
    </row>
    <row r="21" spans="1:10" ht="12" customHeight="1">
      <c r="A21" s="411"/>
      <c r="B21" s="412"/>
      <c r="C21" s="413"/>
      <c r="D21" s="33"/>
      <c r="E21" s="34"/>
      <c r="F21" s="34"/>
      <c r="G21" s="34"/>
      <c r="H21" s="34"/>
      <c r="I21" s="35"/>
      <c r="J21" s="35"/>
    </row>
    <row r="22" spans="1:10" ht="23.25" customHeight="1" thickBot="1">
      <c r="A22" s="414"/>
      <c r="B22" s="415"/>
      <c r="C22" s="416"/>
      <c r="D22" s="36" t="s">
        <v>41</v>
      </c>
      <c r="E22" s="37" t="s">
        <v>42</v>
      </c>
      <c r="F22" s="37" t="s">
        <v>43</v>
      </c>
      <c r="G22" s="37" t="s">
        <v>44</v>
      </c>
      <c r="H22" s="37" t="s">
        <v>45</v>
      </c>
      <c r="I22" s="38" t="s">
        <v>46</v>
      </c>
      <c r="J22" s="38" t="s">
        <v>47</v>
      </c>
    </row>
    <row r="23" spans="1:10" s="39" customFormat="1" ht="47.25" customHeight="1" thickBot="1">
      <c r="A23" s="417" t="s">
        <v>48</v>
      </c>
      <c r="B23" s="418"/>
      <c r="C23" s="419"/>
      <c r="D23" s="41"/>
      <c r="E23" s="156">
        <f>入力!M55</f>
        <v>2</v>
      </c>
      <c r="F23" s="41"/>
      <c r="G23" s="41"/>
      <c r="H23" s="41"/>
      <c r="I23" s="42"/>
      <c r="J23" s="42"/>
    </row>
    <row r="24" spans="1:10" ht="23.25" customHeight="1">
      <c r="A24" s="420" t="s">
        <v>49</v>
      </c>
      <c r="B24" s="423" t="s">
        <v>50</v>
      </c>
      <c r="C24" s="423"/>
      <c r="D24" s="299"/>
      <c r="E24" s="44">
        <f>入力!M56</f>
        <v>1</v>
      </c>
      <c r="F24" s="44"/>
      <c r="G24" s="44"/>
      <c r="H24" s="44"/>
      <c r="I24" s="45"/>
      <c r="J24" s="45"/>
    </row>
    <row r="25" spans="1:10" ht="23.25" customHeight="1">
      <c r="A25" s="421"/>
      <c r="B25" s="424" t="s">
        <v>51</v>
      </c>
      <c r="C25" s="424"/>
      <c r="D25" s="300"/>
      <c r="E25" s="153">
        <f>入力!M57</f>
        <v>1</v>
      </c>
      <c r="F25" s="47"/>
      <c r="G25" s="47"/>
      <c r="H25" s="47"/>
      <c r="I25" s="48"/>
      <c r="J25" s="48"/>
    </row>
    <row r="26" spans="1:10" ht="23.25" customHeight="1">
      <c r="A26" s="421"/>
      <c r="B26" s="49"/>
      <c r="C26" s="50" t="s">
        <v>52</v>
      </c>
      <c r="D26" s="301"/>
      <c r="E26" s="44">
        <f>入力!M58</f>
        <v>0</v>
      </c>
      <c r="F26" s="52"/>
      <c r="G26" s="52"/>
      <c r="H26" s="52"/>
      <c r="I26" s="53"/>
      <c r="J26" s="53"/>
    </row>
    <row r="27" spans="1:10" ht="23.25" customHeight="1" thickBot="1">
      <c r="A27" s="421"/>
      <c r="B27" s="425" t="s">
        <v>53</v>
      </c>
      <c r="C27" s="426"/>
      <c r="D27" s="302"/>
      <c r="E27" s="55">
        <f>入力!M59</f>
        <v>1</v>
      </c>
      <c r="F27" s="55"/>
      <c r="G27" s="55"/>
      <c r="H27" s="55"/>
      <c r="I27" s="56"/>
      <c r="J27" s="56"/>
    </row>
    <row r="28" spans="1:10" ht="23.25" customHeight="1" thickTop="1" thickBot="1">
      <c r="A28" s="422"/>
      <c r="B28" s="427" t="s">
        <v>27</v>
      </c>
      <c r="C28" s="427"/>
      <c r="D28" s="58">
        <f>D24+D25+D27</f>
        <v>0</v>
      </c>
      <c r="E28" s="58">
        <f>E24+E25+E27</f>
        <v>3</v>
      </c>
      <c r="F28" s="58">
        <f t="shared" ref="F28:J28" si="1">F24+F25+F27</f>
        <v>0</v>
      </c>
      <c r="G28" s="58">
        <f t="shared" si="1"/>
        <v>0</v>
      </c>
      <c r="H28" s="58">
        <f t="shared" si="1"/>
        <v>0</v>
      </c>
      <c r="I28" s="59">
        <f t="shared" si="1"/>
        <v>0</v>
      </c>
      <c r="J28" s="59">
        <f t="shared" si="1"/>
        <v>0</v>
      </c>
    </row>
    <row r="30" spans="1:10" ht="23.25" customHeight="1" thickBot="1">
      <c r="A30" s="60" t="s">
        <v>56</v>
      </c>
      <c r="B30" s="61"/>
      <c r="C30" s="61"/>
      <c r="D30" s="62"/>
      <c r="F30" s="29" t="s">
        <v>57</v>
      </c>
      <c r="G30" s="29"/>
    </row>
    <row r="31" spans="1:10" ht="23.25" customHeight="1" thickBot="1">
      <c r="A31" s="428" t="s">
        <v>58</v>
      </c>
      <c r="B31" s="417" t="s">
        <v>59</v>
      </c>
      <c r="C31" s="431"/>
      <c r="D31" s="63" t="s">
        <v>20</v>
      </c>
      <c r="E31" s="64" t="s">
        <v>21</v>
      </c>
      <c r="F31" s="65" t="s">
        <v>27</v>
      </c>
    </row>
    <row r="32" spans="1:10" ht="23.25" customHeight="1">
      <c r="A32" s="429"/>
      <c r="B32" s="432" t="s">
        <v>50</v>
      </c>
      <c r="C32" s="433"/>
      <c r="D32" s="145">
        <f>入力!L64</f>
        <v>300000</v>
      </c>
      <c r="E32" s="146">
        <f>入力!M64</f>
        <v>70000</v>
      </c>
      <c r="F32" s="66">
        <f>SUM(D32:E32)</f>
        <v>370000</v>
      </c>
    </row>
    <row r="33" spans="1:6" ht="23.25" customHeight="1">
      <c r="A33" s="429"/>
      <c r="B33" s="434" t="s">
        <v>51</v>
      </c>
      <c r="C33" s="435"/>
      <c r="D33" s="151">
        <f>入力!L65</f>
        <v>1150000</v>
      </c>
      <c r="E33" s="152">
        <f>入力!M65</f>
        <v>60000</v>
      </c>
      <c r="F33" s="67">
        <f>SUM(D33:E33)</f>
        <v>1210000</v>
      </c>
    </row>
    <row r="34" spans="1:6" ht="23.25" customHeight="1">
      <c r="A34" s="429"/>
      <c r="B34" s="68"/>
      <c r="C34" s="69" t="s">
        <v>52</v>
      </c>
      <c r="D34" s="149">
        <f>入力!L66</f>
        <v>390000</v>
      </c>
      <c r="E34" s="150">
        <f>入力!M66</f>
        <v>0</v>
      </c>
      <c r="F34" s="70">
        <f>SUM(D34:E34)</f>
        <v>390000</v>
      </c>
    </row>
    <row r="35" spans="1:6" ht="23.25" customHeight="1" thickBot="1">
      <c r="A35" s="429"/>
      <c r="B35" s="436" t="s">
        <v>53</v>
      </c>
      <c r="C35" s="437"/>
      <c r="D35" s="147">
        <f>入力!L67</f>
        <v>380000</v>
      </c>
      <c r="E35" s="148">
        <f>入力!M67</f>
        <v>40000</v>
      </c>
      <c r="F35" s="71">
        <f>SUM(D35:E35)</f>
        <v>420000</v>
      </c>
    </row>
    <row r="36" spans="1:6" ht="23.25" customHeight="1" thickTop="1" thickBot="1">
      <c r="A36" s="430"/>
      <c r="B36" s="438" t="s">
        <v>27</v>
      </c>
      <c r="C36" s="439"/>
      <c r="D36" s="72">
        <f>D32+D33+D35</f>
        <v>1830000</v>
      </c>
      <c r="E36" s="73">
        <f>E32+E33+E35</f>
        <v>170000</v>
      </c>
      <c r="F36" s="74">
        <f>F32+F33+F35</f>
        <v>2000000</v>
      </c>
    </row>
  </sheetData>
  <mergeCells count="22">
    <mergeCell ref="A31:A36"/>
    <mergeCell ref="B31:C31"/>
    <mergeCell ref="B32:C32"/>
    <mergeCell ref="B33:C33"/>
    <mergeCell ref="B35:C35"/>
    <mergeCell ref="B36:C36"/>
    <mergeCell ref="A20:C22"/>
    <mergeCell ref="A23:C23"/>
    <mergeCell ref="A24:A28"/>
    <mergeCell ref="B24:C24"/>
    <mergeCell ref="B25:C25"/>
    <mergeCell ref="B27:C27"/>
    <mergeCell ref="B28:C28"/>
    <mergeCell ref="A4:J4"/>
    <mergeCell ref="A5:H5"/>
    <mergeCell ref="A10:C12"/>
    <mergeCell ref="A13:C13"/>
    <mergeCell ref="A14:A18"/>
    <mergeCell ref="B14:C14"/>
    <mergeCell ref="B15:C15"/>
    <mergeCell ref="B17:C17"/>
    <mergeCell ref="B18:C18"/>
  </mergeCells>
  <phoneticPr fontId="1"/>
  <printOptions horizontalCentered="1"/>
  <pageMargins left="0.43307086614173229" right="0.39370078740157483" top="0.27559055118110237" bottom="0.51181102362204722" header="0.31496062992125984" footer="0.31496062992125984"/>
  <pageSetup paperSize="9" scale="52" orientation="landscape" r:id="rId1"/>
  <colBreaks count="1" manualBreakCount="1">
    <brk id="14" max="40" man="1"/>
  </colBreaks>
</worksheet>
</file>

<file path=xl/worksheets/sheet6.xml><?xml version="1.0" encoding="utf-8"?>
<worksheet xmlns="http://schemas.openxmlformats.org/spreadsheetml/2006/main" xmlns:r="http://schemas.openxmlformats.org/officeDocument/2006/relationships">
  <sheetPr>
    <tabColor rgb="FFFFC000"/>
  </sheetPr>
  <dimension ref="A1:N36"/>
  <sheetViews>
    <sheetView showGridLines="0" view="pageBreakPreview" topLeftCell="A7" zoomScale="60" zoomScaleNormal="75" workbookViewId="0">
      <selection activeCell="B17" sqref="B17:C17"/>
    </sheetView>
  </sheetViews>
  <sheetFormatPr defaultColWidth="26.28515625" defaultRowHeight="23.25" customHeight="1"/>
  <cols>
    <col min="1" max="1" width="20.140625" style="22" customWidth="1"/>
    <col min="2" max="2" width="5.42578125" style="22" customWidth="1"/>
    <col min="3" max="3" width="26.140625" style="22" customWidth="1"/>
    <col min="4" max="9" width="34.7109375" style="22" customWidth="1"/>
    <col min="10" max="10" width="35" style="22" customWidth="1"/>
    <col min="11" max="14" width="20" style="22" customWidth="1"/>
    <col min="15" max="15" width="5.5703125" style="22" customWidth="1"/>
    <col min="16" max="16384" width="26.28515625" style="22"/>
  </cols>
  <sheetData>
    <row r="1" spans="1:14" ht="23.25" customHeight="1">
      <c r="A1" s="21" t="s">
        <v>28</v>
      </c>
    </row>
    <row r="2" spans="1:14" ht="23.25" customHeight="1">
      <c r="A2" s="21"/>
    </row>
    <row r="3" spans="1:14" ht="23.25" customHeight="1">
      <c r="A3" s="21"/>
    </row>
    <row r="4" spans="1:14" ht="28.5" customHeight="1">
      <c r="A4" s="406" t="s">
        <v>29</v>
      </c>
      <c r="B4" s="406"/>
      <c r="C4" s="406"/>
      <c r="D4" s="406"/>
      <c r="E4" s="406"/>
      <c r="F4" s="406"/>
      <c r="G4" s="406"/>
      <c r="H4" s="406"/>
      <c r="I4" s="406"/>
      <c r="J4" s="406"/>
      <c r="K4" s="23"/>
      <c r="L4" s="23"/>
      <c r="M4" s="23"/>
      <c r="N4" s="23"/>
    </row>
    <row r="5" spans="1:14" ht="23.25" customHeight="1">
      <c r="A5" s="407"/>
      <c r="B5" s="407"/>
      <c r="C5" s="407"/>
      <c r="D5" s="407"/>
      <c r="E5" s="407"/>
      <c r="F5" s="407"/>
      <c r="G5" s="407"/>
      <c r="H5" s="407"/>
    </row>
    <row r="6" spans="1:14" ht="23.25" customHeight="1">
      <c r="G6" s="24"/>
      <c r="H6" s="24"/>
    </row>
    <row r="7" spans="1:14" ht="23.25" customHeight="1">
      <c r="H7" s="25" t="s">
        <v>30</v>
      </c>
      <c r="I7" s="26"/>
      <c r="J7" s="27"/>
    </row>
    <row r="8" spans="1:14" ht="23.25" customHeight="1">
      <c r="A8" s="21" t="s">
        <v>31</v>
      </c>
      <c r="N8" s="28"/>
    </row>
    <row r="9" spans="1:14" ht="23.25" customHeight="1" thickBot="1">
      <c r="A9" s="21" t="s">
        <v>32</v>
      </c>
      <c r="I9" s="29"/>
      <c r="J9" s="29" t="s">
        <v>33</v>
      </c>
      <c r="N9" s="28"/>
    </row>
    <row r="10" spans="1:14" ht="78" customHeight="1">
      <c r="A10" s="408"/>
      <c r="B10" s="409"/>
      <c r="C10" s="410"/>
      <c r="D10" s="30" t="s">
        <v>34</v>
      </c>
      <c r="E10" s="31" t="s">
        <v>35</v>
      </c>
      <c r="F10" s="31" t="s">
        <v>36</v>
      </c>
      <c r="G10" s="31" t="s">
        <v>37</v>
      </c>
      <c r="H10" s="31" t="s">
        <v>38</v>
      </c>
      <c r="I10" s="32" t="s">
        <v>39</v>
      </c>
      <c r="J10" s="32" t="s">
        <v>40</v>
      </c>
    </row>
    <row r="11" spans="1:14" ht="14.25" customHeight="1">
      <c r="A11" s="411"/>
      <c r="B11" s="412"/>
      <c r="C11" s="413"/>
      <c r="D11" s="33"/>
      <c r="E11" s="34"/>
      <c r="F11" s="34"/>
      <c r="G11" s="34"/>
      <c r="H11" s="34"/>
      <c r="I11" s="35"/>
      <c r="J11" s="35"/>
    </row>
    <row r="12" spans="1:14" s="39" customFormat="1" ht="23.25" customHeight="1" thickBot="1">
      <c r="A12" s="414"/>
      <c r="B12" s="415"/>
      <c r="C12" s="416"/>
      <c r="D12" s="36" t="s">
        <v>41</v>
      </c>
      <c r="E12" s="37" t="s">
        <v>42</v>
      </c>
      <c r="F12" s="37" t="s">
        <v>43</v>
      </c>
      <c r="G12" s="37" t="s">
        <v>44</v>
      </c>
      <c r="H12" s="37" t="s">
        <v>45</v>
      </c>
      <c r="I12" s="38" t="s">
        <v>46</v>
      </c>
      <c r="J12" s="38" t="s">
        <v>47</v>
      </c>
    </row>
    <row r="13" spans="1:14" ht="48" customHeight="1" thickBot="1">
      <c r="A13" s="417" t="s">
        <v>48</v>
      </c>
      <c r="B13" s="418"/>
      <c r="C13" s="419"/>
      <c r="D13" s="41"/>
      <c r="E13" s="156">
        <f>入力!M45</f>
        <v>8</v>
      </c>
      <c r="F13" s="41"/>
      <c r="G13" s="41"/>
      <c r="H13" s="41"/>
      <c r="I13" s="42"/>
      <c r="J13" s="42"/>
    </row>
    <row r="14" spans="1:14" ht="23.25" customHeight="1">
      <c r="A14" s="420" t="s">
        <v>49</v>
      </c>
      <c r="B14" s="423" t="s">
        <v>50</v>
      </c>
      <c r="C14" s="423"/>
      <c r="D14" s="299"/>
      <c r="E14" s="44">
        <f>入力!M46</f>
        <v>3</v>
      </c>
      <c r="F14" s="44"/>
      <c r="G14" s="44"/>
      <c r="H14" s="44"/>
      <c r="I14" s="45"/>
      <c r="J14" s="45"/>
    </row>
    <row r="15" spans="1:14" ht="23.25" customHeight="1">
      <c r="A15" s="421"/>
      <c r="B15" s="424" t="s">
        <v>51</v>
      </c>
      <c r="C15" s="424"/>
      <c r="D15" s="300"/>
      <c r="E15" s="153">
        <f>入力!M47</f>
        <v>9</v>
      </c>
      <c r="F15" s="47"/>
      <c r="G15" s="47"/>
      <c r="H15" s="47"/>
      <c r="I15" s="48"/>
      <c r="J15" s="48"/>
    </row>
    <row r="16" spans="1:14" ht="23.25" customHeight="1">
      <c r="A16" s="421"/>
      <c r="B16" s="49"/>
      <c r="C16" s="50" t="s">
        <v>52</v>
      </c>
      <c r="D16" s="301"/>
      <c r="E16" s="44">
        <f>入力!M48</f>
        <v>2</v>
      </c>
      <c r="F16" s="52"/>
      <c r="G16" s="52"/>
      <c r="H16" s="52"/>
      <c r="I16" s="53"/>
      <c r="J16" s="53"/>
    </row>
    <row r="17" spans="1:10" ht="23.25" customHeight="1" thickBot="1">
      <c r="A17" s="421"/>
      <c r="B17" s="425" t="s">
        <v>53</v>
      </c>
      <c r="C17" s="426"/>
      <c r="D17" s="302"/>
      <c r="E17" s="55">
        <f>入力!M49</f>
        <v>3</v>
      </c>
      <c r="F17" s="55"/>
      <c r="G17" s="55"/>
      <c r="H17" s="55"/>
      <c r="I17" s="56"/>
      <c r="J17" s="56"/>
    </row>
    <row r="18" spans="1:10" ht="23.25" customHeight="1" thickTop="1" thickBot="1">
      <c r="A18" s="422"/>
      <c r="B18" s="427" t="s">
        <v>27</v>
      </c>
      <c r="C18" s="427"/>
      <c r="D18" s="58">
        <f>D14+D15+D17</f>
        <v>0</v>
      </c>
      <c r="E18" s="58">
        <f>E14+E15+E17</f>
        <v>15</v>
      </c>
      <c r="F18" s="58">
        <f t="shared" ref="F18:J18" si="0">F14+F15+F17</f>
        <v>0</v>
      </c>
      <c r="G18" s="58">
        <f t="shared" si="0"/>
        <v>0</v>
      </c>
      <c r="H18" s="58">
        <f t="shared" si="0"/>
        <v>0</v>
      </c>
      <c r="I18" s="59">
        <f t="shared" si="0"/>
        <v>0</v>
      </c>
      <c r="J18" s="59">
        <f t="shared" si="0"/>
        <v>0</v>
      </c>
    </row>
    <row r="19" spans="1:10" ht="23.25" customHeight="1" thickBot="1">
      <c r="A19" s="21" t="s">
        <v>55</v>
      </c>
    </row>
    <row r="20" spans="1:10" ht="78" customHeight="1">
      <c r="A20" s="408"/>
      <c r="B20" s="409"/>
      <c r="C20" s="410"/>
      <c r="D20" s="30" t="s">
        <v>34</v>
      </c>
      <c r="E20" s="31" t="s">
        <v>35</v>
      </c>
      <c r="F20" s="31" t="s">
        <v>36</v>
      </c>
      <c r="G20" s="31" t="s">
        <v>37</v>
      </c>
      <c r="H20" s="31" t="s">
        <v>38</v>
      </c>
      <c r="I20" s="32" t="s">
        <v>39</v>
      </c>
      <c r="J20" s="32" t="s">
        <v>40</v>
      </c>
    </row>
    <row r="21" spans="1:10" ht="12" customHeight="1">
      <c r="A21" s="411"/>
      <c r="B21" s="412"/>
      <c r="C21" s="413"/>
      <c r="D21" s="33"/>
      <c r="E21" s="34"/>
      <c r="F21" s="34"/>
      <c r="G21" s="34"/>
      <c r="H21" s="34"/>
      <c r="I21" s="35"/>
      <c r="J21" s="35"/>
    </row>
    <row r="22" spans="1:10" ht="23.25" customHeight="1" thickBot="1">
      <c r="A22" s="414"/>
      <c r="B22" s="415"/>
      <c r="C22" s="416"/>
      <c r="D22" s="36" t="s">
        <v>41</v>
      </c>
      <c r="E22" s="37" t="s">
        <v>42</v>
      </c>
      <c r="F22" s="37" t="s">
        <v>43</v>
      </c>
      <c r="G22" s="37" t="s">
        <v>44</v>
      </c>
      <c r="H22" s="37" t="s">
        <v>45</v>
      </c>
      <c r="I22" s="38" t="s">
        <v>46</v>
      </c>
      <c r="J22" s="38" t="s">
        <v>47</v>
      </c>
    </row>
    <row r="23" spans="1:10" s="39" customFormat="1" ht="47.25" customHeight="1" thickBot="1">
      <c r="A23" s="417" t="s">
        <v>48</v>
      </c>
      <c r="B23" s="418"/>
      <c r="C23" s="419"/>
      <c r="D23" s="41"/>
      <c r="E23" s="156">
        <f>入力!M55</f>
        <v>2</v>
      </c>
      <c r="F23" s="41"/>
      <c r="G23" s="41"/>
      <c r="H23" s="41"/>
      <c r="I23" s="42"/>
      <c r="J23" s="42"/>
    </row>
    <row r="24" spans="1:10" ht="23.25" customHeight="1">
      <c r="A24" s="420" t="s">
        <v>49</v>
      </c>
      <c r="B24" s="423" t="s">
        <v>50</v>
      </c>
      <c r="C24" s="423"/>
      <c r="D24" s="299"/>
      <c r="E24" s="44">
        <f>入力!M56</f>
        <v>1</v>
      </c>
      <c r="F24" s="44"/>
      <c r="G24" s="44"/>
      <c r="H24" s="44"/>
      <c r="I24" s="45"/>
      <c r="J24" s="45"/>
    </row>
    <row r="25" spans="1:10" ht="23.25" customHeight="1">
      <c r="A25" s="421"/>
      <c r="B25" s="424" t="s">
        <v>51</v>
      </c>
      <c r="C25" s="424"/>
      <c r="D25" s="300"/>
      <c r="E25" s="153">
        <f>入力!M57</f>
        <v>1</v>
      </c>
      <c r="F25" s="47"/>
      <c r="G25" s="47"/>
      <c r="H25" s="47"/>
      <c r="I25" s="48"/>
      <c r="J25" s="48"/>
    </row>
    <row r="26" spans="1:10" ht="23.25" customHeight="1">
      <c r="A26" s="421"/>
      <c r="B26" s="49"/>
      <c r="C26" s="50" t="s">
        <v>52</v>
      </c>
      <c r="D26" s="301"/>
      <c r="E26" s="44">
        <f>入力!M58</f>
        <v>0</v>
      </c>
      <c r="F26" s="52"/>
      <c r="G26" s="52"/>
      <c r="H26" s="52"/>
      <c r="I26" s="53"/>
      <c r="J26" s="53"/>
    </row>
    <row r="27" spans="1:10" ht="23.25" customHeight="1" thickBot="1">
      <c r="A27" s="421"/>
      <c r="B27" s="425" t="s">
        <v>53</v>
      </c>
      <c r="C27" s="426"/>
      <c r="D27" s="302"/>
      <c r="E27" s="55">
        <f>入力!M59</f>
        <v>1</v>
      </c>
      <c r="F27" s="55"/>
      <c r="G27" s="55"/>
      <c r="H27" s="55"/>
      <c r="I27" s="56"/>
      <c r="J27" s="56"/>
    </row>
    <row r="28" spans="1:10" ht="23.25" customHeight="1" thickTop="1" thickBot="1">
      <c r="A28" s="422"/>
      <c r="B28" s="427" t="s">
        <v>27</v>
      </c>
      <c r="C28" s="427"/>
      <c r="D28" s="58">
        <f>D24+D25+D27</f>
        <v>0</v>
      </c>
      <c r="E28" s="58">
        <f>E24+E25+E27</f>
        <v>3</v>
      </c>
      <c r="F28" s="58">
        <f t="shared" ref="F28:J28" si="1">F24+F25+F27</f>
        <v>0</v>
      </c>
      <c r="G28" s="58">
        <f t="shared" si="1"/>
        <v>0</v>
      </c>
      <c r="H28" s="58">
        <f t="shared" si="1"/>
        <v>0</v>
      </c>
      <c r="I28" s="59">
        <f t="shared" si="1"/>
        <v>0</v>
      </c>
      <c r="J28" s="59">
        <f t="shared" si="1"/>
        <v>0</v>
      </c>
    </row>
    <row r="30" spans="1:10" ht="23.25" customHeight="1" thickBot="1">
      <c r="A30" s="60" t="s">
        <v>56</v>
      </c>
      <c r="B30" s="61"/>
      <c r="C30" s="61"/>
      <c r="D30" s="62"/>
      <c r="F30" s="29" t="s">
        <v>57</v>
      </c>
      <c r="G30" s="29"/>
    </row>
    <row r="31" spans="1:10" ht="23.25" customHeight="1" thickBot="1">
      <c r="A31" s="428" t="s">
        <v>58</v>
      </c>
      <c r="B31" s="417" t="s">
        <v>59</v>
      </c>
      <c r="C31" s="431"/>
      <c r="D31" s="63" t="s">
        <v>20</v>
      </c>
      <c r="E31" s="64" t="s">
        <v>21</v>
      </c>
      <c r="F31" s="65" t="s">
        <v>27</v>
      </c>
    </row>
    <row r="32" spans="1:10" ht="23.25" customHeight="1">
      <c r="A32" s="429"/>
      <c r="B32" s="432" t="s">
        <v>50</v>
      </c>
      <c r="C32" s="433"/>
      <c r="D32" s="145">
        <f>入力!L64</f>
        <v>300000</v>
      </c>
      <c r="E32" s="146">
        <f>入力!M64</f>
        <v>70000</v>
      </c>
      <c r="F32" s="66">
        <f>SUM(D32:E32)</f>
        <v>370000</v>
      </c>
    </row>
    <row r="33" spans="1:6" ht="23.25" customHeight="1">
      <c r="A33" s="429"/>
      <c r="B33" s="434" t="s">
        <v>51</v>
      </c>
      <c r="C33" s="435"/>
      <c r="D33" s="151">
        <f>入力!L65</f>
        <v>1150000</v>
      </c>
      <c r="E33" s="152">
        <f>入力!M65</f>
        <v>60000</v>
      </c>
      <c r="F33" s="67">
        <f>SUM(D33:E33)</f>
        <v>1210000</v>
      </c>
    </row>
    <row r="34" spans="1:6" ht="23.25" customHeight="1">
      <c r="A34" s="429"/>
      <c r="B34" s="68"/>
      <c r="C34" s="69" t="s">
        <v>52</v>
      </c>
      <c r="D34" s="149">
        <f>入力!L66</f>
        <v>390000</v>
      </c>
      <c r="E34" s="150">
        <f>入力!M66</f>
        <v>0</v>
      </c>
      <c r="F34" s="70">
        <f>SUM(D34:E34)</f>
        <v>390000</v>
      </c>
    </row>
    <row r="35" spans="1:6" ht="23.25" customHeight="1" thickBot="1">
      <c r="A35" s="429"/>
      <c r="B35" s="436" t="s">
        <v>53</v>
      </c>
      <c r="C35" s="437"/>
      <c r="D35" s="147">
        <f>入力!L67</f>
        <v>380000</v>
      </c>
      <c r="E35" s="148">
        <f>入力!M67</f>
        <v>40000</v>
      </c>
      <c r="F35" s="71">
        <f>SUM(D35:E35)</f>
        <v>420000</v>
      </c>
    </row>
    <row r="36" spans="1:6" ht="23.25" customHeight="1" thickTop="1" thickBot="1">
      <c r="A36" s="430"/>
      <c r="B36" s="438" t="s">
        <v>27</v>
      </c>
      <c r="C36" s="439"/>
      <c r="D36" s="72">
        <f>D32+D33+D35</f>
        <v>1830000</v>
      </c>
      <c r="E36" s="73">
        <f>E32+E33+E35</f>
        <v>170000</v>
      </c>
      <c r="F36" s="74">
        <f>F32+F33+F35</f>
        <v>2000000</v>
      </c>
    </row>
  </sheetData>
  <mergeCells count="22">
    <mergeCell ref="A31:A36"/>
    <mergeCell ref="B31:C31"/>
    <mergeCell ref="B32:C32"/>
    <mergeCell ref="B33:C33"/>
    <mergeCell ref="B35:C35"/>
    <mergeCell ref="B36:C36"/>
    <mergeCell ref="A20:C22"/>
    <mergeCell ref="A23:C23"/>
    <mergeCell ref="A24:A28"/>
    <mergeCell ref="B24:C24"/>
    <mergeCell ref="B25:C25"/>
    <mergeCell ref="B27:C27"/>
    <mergeCell ref="B28:C28"/>
    <mergeCell ref="A4:J4"/>
    <mergeCell ref="A5:H5"/>
    <mergeCell ref="A10:C12"/>
    <mergeCell ref="A13:C13"/>
    <mergeCell ref="A14:A18"/>
    <mergeCell ref="B14:C14"/>
    <mergeCell ref="B15:C15"/>
    <mergeCell ref="B17:C17"/>
    <mergeCell ref="B18:C18"/>
  </mergeCells>
  <phoneticPr fontId="1"/>
  <printOptions horizontalCentered="1"/>
  <pageMargins left="0.43307086614173229" right="0.39370078740157483" top="0.27559055118110237" bottom="0.51181102362204722" header="0.31496062992125984" footer="0.31496062992125984"/>
  <pageSetup paperSize="9" scale="52" orientation="landscape" r:id="rId1"/>
  <colBreaks count="1" manualBreakCount="1">
    <brk id="14" max="40" man="1"/>
  </colBreaks>
</worksheet>
</file>

<file path=xl/worksheets/sheet7.xml><?xml version="1.0" encoding="utf-8"?>
<worksheet xmlns="http://schemas.openxmlformats.org/spreadsheetml/2006/main" xmlns:r="http://schemas.openxmlformats.org/officeDocument/2006/relationships">
  <sheetPr>
    <tabColor theme="8" tint="0.39997558519241921"/>
  </sheetPr>
  <dimension ref="A1:N36"/>
  <sheetViews>
    <sheetView showGridLines="0" view="pageBreakPreview" topLeftCell="A10" zoomScale="60" zoomScaleNormal="75" workbookViewId="0">
      <selection activeCell="B17" sqref="B17:C17"/>
    </sheetView>
  </sheetViews>
  <sheetFormatPr defaultColWidth="26.28515625" defaultRowHeight="23.25" customHeight="1"/>
  <cols>
    <col min="1" max="1" width="20.140625" style="22" customWidth="1"/>
    <col min="2" max="2" width="5.42578125" style="22" customWidth="1"/>
    <col min="3" max="3" width="26.140625" style="22" customWidth="1"/>
    <col min="4" max="9" width="34.7109375" style="22" customWidth="1"/>
    <col min="10" max="10" width="35" style="22" customWidth="1"/>
    <col min="11" max="14" width="20" style="22" customWidth="1"/>
    <col min="15" max="15" width="5.5703125" style="22" customWidth="1"/>
    <col min="16" max="16384" width="26.28515625" style="22"/>
  </cols>
  <sheetData>
    <row r="1" spans="1:14" ht="23.25" customHeight="1">
      <c r="A1" s="21" t="s">
        <v>28</v>
      </c>
    </row>
    <row r="2" spans="1:14" ht="23.25" customHeight="1">
      <c r="A2" s="21"/>
    </row>
    <row r="3" spans="1:14" ht="23.25" customHeight="1">
      <c r="A3" s="21"/>
    </row>
    <row r="4" spans="1:14" ht="28.5" customHeight="1">
      <c r="A4" s="406" t="s">
        <v>29</v>
      </c>
      <c r="B4" s="406"/>
      <c r="C4" s="406"/>
      <c r="D4" s="406"/>
      <c r="E4" s="406"/>
      <c r="F4" s="406"/>
      <c r="G4" s="406"/>
      <c r="H4" s="406"/>
      <c r="I4" s="406"/>
      <c r="J4" s="406"/>
      <c r="K4" s="23"/>
      <c r="L4" s="23"/>
      <c r="M4" s="23"/>
      <c r="N4" s="23"/>
    </row>
    <row r="5" spans="1:14" ht="23.25" customHeight="1">
      <c r="A5" s="407"/>
      <c r="B5" s="407"/>
      <c r="C5" s="407"/>
      <c r="D5" s="407"/>
      <c r="E5" s="407"/>
      <c r="F5" s="407"/>
      <c r="G5" s="407"/>
      <c r="H5" s="407"/>
    </row>
    <row r="6" spans="1:14" ht="23.25" customHeight="1">
      <c r="G6" s="24"/>
      <c r="H6" s="24"/>
    </row>
    <row r="7" spans="1:14" ht="23.25" customHeight="1">
      <c r="H7" s="25" t="s">
        <v>30</v>
      </c>
      <c r="I7" s="26"/>
      <c r="J7" s="27"/>
    </row>
    <row r="8" spans="1:14" ht="23.25" customHeight="1">
      <c r="A8" s="21" t="s">
        <v>31</v>
      </c>
      <c r="N8" s="28"/>
    </row>
    <row r="9" spans="1:14" ht="23.25" customHeight="1" thickBot="1">
      <c r="A9" s="21" t="s">
        <v>32</v>
      </c>
      <c r="I9" s="29"/>
      <c r="J9" s="29" t="s">
        <v>33</v>
      </c>
      <c r="N9" s="28"/>
    </row>
    <row r="10" spans="1:14" ht="78" customHeight="1">
      <c r="A10" s="408"/>
      <c r="B10" s="409"/>
      <c r="C10" s="410"/>
      <c r="D10" s="30" t="s">
        <v>34</v>
      </c>
      <c r="E10" s="31" t="s">
        <v>35</v>
      </c>
      <c r="F10" s="31" t="s">
        <v>36</v>
      </c>
      <c r="G10" s="31" t="s">
        <v>37</v>
      </c>
      <c r="H10" s="31" t="s">
        <v>38</v>
      </c>
      <c r="I10" s="32" t="s">
        <v>39</v>
      </c>
      <c r="J10" s="32" t="s">
        <v>40</v>
      </c>
    </row>
    <row r="11" spans="1:14" ht="14.25" customHeight="1">
      <c r="A11" s="411"/>
      <c r="B11" s="412"/>
      <c r="C11" s="413"/>
      <c r="D11" s="33"/>
      <c r="E11" s="34"/>
      <c r="F11" s="34"/>
      <c r="G11" s="34"/>
      <c r="H11" s="34"/>
      <c r="I11" s="35"/>
      <c r="J11" s="35"/>
    </row>
    <row r="12" spans="1:14" s="39" customFormat="1" ht="23.25" customHeight="1" thickBot="1">
      <c r="A12" s="414"/>
      <c r="B12" s="415"/>
      <c r="C12" s="416"/>
      <c r="D12" s="36" t="s">
        <v>41</v>
      </c>
      <c r="E12" s="37" t="s">
        <v>42</v>
      </c>
      <c r="F12" s="37" t="s">
        <v>43</v>
      </c>
      <c r="G12" s="37" t="s">
        <v>44</v>
      </c>
      <c r="H12" s="37" t="s">
        <v>45</v>
      </c>
      <c r="I12" s="38" t="s">
        <v>46</v>
      </c>
      <c r="J12" s="38" t="s">
        <v>47</v>
      </c>
    </row>
    <row r="13" spans="1:14" ht="48" customHeight="1" thickBot="1">
      <c r="A13" s="417" t="s">
        <v>48</v>
      </c>
      <c r="B13" s="418"/>
      <c r="C13" s="419"/>
      <c r="D13" s="40"/>
      <c r="E13" s="156">
        <f>入力!AC45</f>
        <v>8</v>
      </c>
      <c r="F13" s="41"/>
      <c r="G13" s="41"/>
      <c r="H13" s="41"/>
      <c r="I13" s="42"/>
      <c r="J13" s="42"/>
    </row>
    <row r="14" spans="1:14" ht="23.25" customHeight="1">
      <c r="A14" s="420" t="s">
        <v>49</v>
      </c>
      <c r="B14" s="423" t="s">
        <v>50</v>
      </c>
      <c r="C14" s="423"/>
      <c r="D14" s="43"/>
      <c r="E14" s="44">
        <f>入力!AC46</f>
        <v>3</v>
      </c>
      <c r="F14" s="44"/>
      <c r="G14" s="44"/>
      <c r="H14" s="44"/>
      <c r="I14" s="45"/>
      <c r="J14" s="45"/>
    </row>
    <row r="15" spans="1:14" ht="23.25" customHeight="1">
      <c r="A15" s="421"/>
      <c r="B15" s="424" t="s">
        <v>51</v>
      </c>
      <c r="C15" s="424"/>
      <c r="D15" s="46"/>
      <c r="E15" s="153">
        <f>入力!AC47</f>
        <v>9</v>
      </c>
      <c r="F15" s="47"/>
      <c r="G15" s="47"/>
      <c r="H15" s="47"/>
      <c r="I15" s="48"/>
      <c r="J15" s="48"/>
    </row>
    <row r="16" spans="1:14" ht="23.25" customHeight="1">
      <c r="A16" s="421"/>
      <c r="B16" s="49"/>
      <c r="C16" s="50" t="s">
        <v>52</v>
      </c>
      <c r="D16" s="51"/>
      <c r="E16" s="44">
        <f>入力!AC48</f>
        <v>2</v>
      </c>
      <c r="F16" s="52"/>
      <c r="G16" s="52"/>
      <c r="H16" s="52"/>
      <c r="I16" s="53"/>
      <c r="J16" s="53"/>
    </row>
    <row r="17" spans="1:10" ht="23.25" customHeight="1" thickBot="1">
      <c r="A17" s="421"/>
      <c r="B17" s="425" t="s">
        <v>53</v>
      </c>
      <c r="C17" s="426"/>
      <c r="D17" s="54"/>
      <c r="E17" s="55">
        <f>入力!AC49</f>
        <v>3</v>
      </c>
      <c r="F17" s="55"/>
      <c r="G17" s="55"/>
      <c r="H17" s="55"/>
      <c r="I17" s="56"/>
      <c r="J17" s="56"/>
    </row>
    <row r="18" spans="1:10" ht="23.25" customHeight="1" thickTop="1" thickBot="1">
      <c r="A18" s="422"/>
      <c r="B18" s="427" t="s">
        <v>27</v>
      </c>
      <c r="C18" s="427"/>
      <c r="D18" s="57"/>
      <c r="E18" s="58">
        <f>E14+E15+E17</f>
        <v>15</v>
      </c>
      <c r="F18" s="58">
        <f t="shared" ref="F18:J18" si="0">F14+F15+F17</f>
        <v>0</v>
      </c>
      <c r="G18" s="58">
        <f t="shared" si="0"/>
        <v>0</v>
      </c>
      <c r="H18" s="58">
        <f t="shared" si="0"/>
        <v>0</v>
      </c>
      <c r="I18" s="59">
        <f t="shared" si="0"/>
        <v>0</v>
      </c>
      <c r="J18" s="59">
        <f t="shared" si="0"/>
        <v>0</v>
      </c>
    </row>
    <row r="19" spans="1:10" ht="23.25" customHeight="1" thickBot="1">
      <c r="A19" s="21" t="s">
        <v>55</v>
      </c>
    </row>
    <row r="20" spans="1:10" ht="78" customHeight="1">
      <c r="A20" s="408"/>
      <c r="B20" s="409"/>
      <c r="C20" s="410"/>
      <c r="D20" s="30" t="s">
        <v>34</v>
      </c>
      <c r="E20" s="31" t="s">
        <v>35</v>
      </c>
      <c r="F20" s="31" t="s">
        <v>36</v>
      </c>
      <c r="G20" s="31" t="s">
        <v>37</v>
      </c>
      <c r="H20" s="31" t="s">
        <v>38</v>
      </c>
      <c r="I20" s="32" t="s">
        <v>39</v>
      </c>
      <c r="J20" s="32" t="s">
        <v>40</v>
      </c>
    </row>
    <row r="21" spans="1:10" ht="12" customHeight="1">
      <c r="A21" s="411"/>
      <c r="B21" s="412"/>
      <c r="C21" s="413"/>
      <c r="D21" s="33"/>
      <c r="E21" s="34"/>
      <c r="F21" s="34"/>
      <c r="G21" s="34"/>
      <c r="H21" s="34"/>
      <c r="I21" s="35"/>
      <c r="J21" s="35"/>
    </row>
    <row r="22" spans="1:10" ht="23.25" customHeight="1" thickBot="1">
      <c r="A22" s="414"/>
      <c r="B22" s="415"/>
      <c r="C22" s="416"/>
      <c r="D22" s="36" t="s">
        <v>41</v>
      </c>
      <c r="E22" s="37" t="s">
        <v>42</v>
      </c>
      <c r="F22" s="37" t="s">
        <v>43</v>
      </c>
      <c r="G22" s="37" t="s">
        <v>44</v>
      </c>
      <c r="H22" s="37" t="s">
        <v>45</v>
      </c>
      <c r="I22" s="38" t="s">
        <v>46</v>
      </c>
      <c r="J22" s="38" t="s">
        <v>47</v>
      </c>
    </row>
    <row r="23" spans="1:10" s="39" customFormat="1" ht="47.25" customHeight="1" thickBot="1">
      <c r="A23" s="417" t="s">
        <v>48</v>
      </c>
      <c r="B23" s="418"/>
      <c r="C23" s="419"/>
      <c r="D23" s="40"/>
      <c r="E23" s="156">
        <f>入力!AC55</f>
        <v>2</v>
      </c>
      <c r="F23" s="41"/>
      <c r="G23" s="41"/>
      <c r="H23" s="41"/>
      <c r="I23" s="42"/>
      <c r="J23" s="42"/>
    </row>
    <row r="24" spans="1:10" ht="23.25" customHeight="1">
      <c r="A24" s="420" t="s">
        <v>49</v>
      </c>
      <c r="B24" s="423" t="s">
        <v>50</v>
      </c>
      <c r="C24" s="423"/>
      <c r="D24" s="43"/>
      <c r="E24" s="44">
        <f>入力!AC56</f>
        <v>1</v>
      </c>
      <c r="F24" s="44"/>
      <c r="G24" s="44"/>
      <c r="H24" s="44"/>
      <c r="I24" s="45"/>
      <c r="J24" s="45"/>
    </row>
    <row r="25" spans="1:10" ht="23.25" customHeight="1">
      <c r="A25" s="421"/>
      <c r="B25" s="424" t="s">
        <v>51</v>
      </c>
      <c r="C25" s="424"/>
      <c r="D25" s="46"/>
      <c r="E25" s="153">
        <f>入力!AC57</f>
        <v>1</v>
      </c>
      <c r="F25" s="47"/>
      <c r="G25" s="47"/>
      <c r="H25" s="47"/>
      <c r="I25" s="48"/>
      <c r="J25" s="48"/>
    </row>
    <row r="26" spans="1:10" ht="23.25" customHeight="1">
      <c r="A26" s="421"/>
      <c r="B26" s="49"/>
      <c r="C26" s="50" t="s">
        <v>52</v>
      </c>
      <c r="D26" s="51"/>
      <c r="E26" s="44">
        <f>入力!AC58</f>
        <v>0</v>
      </c>
      <c r="F26" s="52"/>
      <c r="G26" s="52"/>
      <c r="H26" s="52"/>
      <c r="I26" s="53"/>
      <c r="J26" s="53"/>
    </row>
    <row r="27" spans="1:10" ht="23.25" customHeight="1" thickBot="1">
      <c r="A27" s="421"/>
      <c r="B27" s="425" t="s">
        <v>53</v>
      </c>
      <c r="C27" s="426"/>
      <c r="D27" s="54"/>
      <c r="E27" s="55">
        <f>入力!AC59</f>
        <v>1</v>
      </c>
      <c r="F27" s="55"/>
      <c r="G27" s="55"/>
      <c r="H27" s="55"/>
      <c r="I27" s="56"/>
      <c r="J27" s="56"/>
    </row>
    <row r="28" spans="1:10" ht="23.25" customHeight="1" thickTop="1" thickBot="1">
      <c r="A28" s="422"/>
      <c r="B28" s="427" t="s">
        <v>27</v>
      </c>
      <c r="C28" s="427"/>
      <c r="D28" s="57"/>
      <c r="E28" s="58">
        <f>E24+E25+E27</f>
        <v>3</v>
      </c>
      <c r="F28" s="58">
        <f t="shared" ref="F28:J28" si="1">F24+F25+F27</f>
        <v>0</v>
      </c>
      <c r="G28" s="58">
        <f t="shared" si="1"/>
        <v>0</v>
      </c>
      <c r="H28" s="58">
        <f t="shared" si="1"/>
        <v>0</v>
      </c>
      <c r="I28" s="59">
        <f t="shared" si="1"/>
        <v>0</v>
      </c>
      <c r="J28" s="59">
        <f t="shared" si="1"/>
        <v>0</v>
      </c>
    </row>
    <row r="30" spans="1:10" ht="23.25" customHeight="1" thickBot="1">
      <c r="A30" s="60" t="s">
        <v>56</v>
      </c>
      <c r="B30" s="61"/>
      <c r="C30" s="61"/>
      <c r="D30" s="62"/>
      <c r="F30" s="29" t="s">
        <v>57</v>
      </c>
      <c r="G30" s="29"/>
    </row>
    <row r="31" spans="1:10" ht="23.25" customHeight="1" thickBot="1">
      <c r="A31" s="428" t="s">
        <v>58</v>
      </c>
      <c r="B31" s="417" t="s">
        <v>59</v>
      </c>
      <c r="C31" s="431"/>
      <c r="D31" s="63" t="s">
        <v>20</v>
      </c>
      <c r="E31" s="64" t="s">
        <v>21</v>
      </c>
      <c r="F31" s="65" t="s">
        <v>27</v>
      </c>
    </row>
    <row r="32" spans="1:10" ht="23.25" customHeight="1">
      <c r="A32" s="429"/>
      <c r="B32" s="432" t="s">
        <v>50</v>
      </c>
      <c r="C32" s="433"/>
      <c r="D32" s="145">
        <f>入力!AB64</f>
        <v>270000</v>
      </c>
      <c r="E32" s="146">
        <f>入力!AC64</f>
        <v>60000</v>
      </c>
      <c r="F32" s="66">
        <f>SUM(D32:E32)</f>
        <v>330000</v>
      </c>
    </row>
    <row r="33" spans="1:6" ht="23.25" customHeight="1">
      <c r="A33" s="429"/>
      <c r="B33" s="434" t="s">
        <v>51</v>
      </c>
      <c r="C33" s="435"/>
      <c r="D33" s="151">
        <f>入力!AB65</f>
        <v>960000</v>
      </c>
      <c r="E33" s="152">
        <f>入力!AC65</f>
        <v>50000</v>
      </c>
      <c r="F33" s="67">
        <f>SUM(D33:E33)</f>
        <v>1010000</v>
      </c>
    </row>
    <row r="34" spans="1:6" ht="23.25" customHeight="1">
      <c r="A34" s="429"/>
      <c r="B34" s="68"/>
      <c r="C34" s="69" t="s">
        <v>52</v>
      </c>
      <c r="D34" s="149">
        <f>入力!AB66</f>
        <v>300000</v>
      </c>
      <c r="E34" s="150">
        <f>入力!AC66</f>
        <v>0</v>
      </c>
      <c r="F34" s="70">
        <f>SUM(D34:E34)</f>
        <v>300000</v>
      </c>
    </row>
    <row r="35" spans="1:6" ht="23.25" customHeight="1" thickBot="1">
      <c r="A35" s="429"/>
      <c r="B35" s="436" t="s">
        <v>53</v>
      </c>
      <c r="C35" s="437"/>
      <c r="D35" s="147">
        <f>入力!AB67</f>
        <v>320000</v>
      </c>
      <c r="E35" s="148">
        <f>入力!AC67</f>
        <v>40000</v>
      </c>
      <c r="F35" s="71">
        <f>SUM(D35:E35)</f>
        <v>360000</v>
      </c>
    </row>
    <row r="36" spans="1:6" ht="23.25" customHeight="1" thickTop="1" thickBot="1">
      <c r="A36" s="430"/>
      <c r="B36" s="438" t="s">
        <v>27</v>
      </c>
      <c r="C36" s="439"/>
      <c r="D36" s="72">
        <f>D32+D33+D35</f>
        <v>1550000</v>
      </c>
      <c r="E36" s="73">
        <f>E32+E33+E35</f>
        <v>150000</v>
      </c>
      <c r="F36" s="74">
        <f>F32+F33+F35</f>
        <v>1700000</v>
      </c>
    </row>
  </sheetData>
  <mergeCells count="22">
    <mergeCell ref="A4:J4"/>
    <mergeCell ref="A5:H5"/>
    <mergeCell ref="A10:C12"/>
    <mergeCell ref="A13:C13"/>
    <mergeCell ref="A14:A18"/>
    <mergeCell ref="B14:C14"/>
    <mergeCell ref="B15:C15"/>
    <mergeCell ref="B17:C17"/>
    <mergeCell ref="B18:C18"/>
    <mergeCell ref="A20:C22"/>
    <mergeCell ref="A23:C23"/>
    <mergeCell ref="A24:A28"/>
    <mergeCell ref="B24:C24"/>
    <mergeCell ref="B25:C25"/>
    <mergeCell ref="B27:C27"/>
    <mergeCell ref="B28:C28"/>
    <mergeCell ref="A31:A36"/>
    <mergeCell ref="B31:C31"/>
    <mergeCell ref="B32:C32"/>
    <mergeCell ref="B33:C33"/>
    <mergeCell ref="B35:C35"/>
    <mergeCell ref="B36:C36"/>
  </mergeCells>
  <phoneticPr fontId="1"/>
  <printOptions horizontalCentered="1"/>
  <pageMargins left="0.43307086614173229" right="0.39370078740157483" top="0.27559055118110237" bottom="0.51181102362204722" header="0.31496062992125984" footer="0.31496062992125984"/>
  <pageSetup paperSize="9" scale="52" orientation="landscape" r:id="rId1"/>
  <colBreaks count="1" manualBreakCount="1">
    <brk id="14" max="40" man="1"/>
  </colBreaks>
</worksheet>
</file>

<file path=xl/worksheets/sheet8.xml><?xml version="1.0" encoding="utf-8"?>
<worksheet xmlns="http://schemas.openxmlformats.org/spreadsheetml/2006/main" xmlns:r="http://schemas.openxmlformats.org/officeDocument/2006/relationships">
  <sheetPr>
    <tabColor theme="8" tint="0.39997558519241921"/>
    <pageSetUpPr fitToPage="1"/>
  </sheetPr>
  <dimension ref="A1:H21"/>
  <sheetViews>
    <sheetView showGridLines="0" zoomScale="75" zoomScaleNormal="75" workbookViewId="0">
      <selection activeCell="B17" sqref="B17:C17"/>
    </sheetView>
  </sheetViews>
  <sheetFormatPr defaultColWidth="26.28515625" defaultRowHeight="23.25" customHeight="1"/>
  <cols>
    <col min="1" max="1" width="20.140625" style="199" customWidth="1"/>
    <col min="2" max="2" width="5.42578125" style="199" customWidth="1"/>
    <col min="3" max="3" width="26.140625" style="199" customWidth="1"/>
    <col min="4" max="8" width="25.85546875" style="199" customWidth="1"/>
    <col min="9" max="256" width="26.28515625" style="199"/>
    <col min="257" max="257" width="20.140625" style="199" customWidth="1"/>
    <col min="258" max="258" width="5.42578125" style="199" customWidth="1"/>
    <col min="259" max="259" width="26.140625" style="199" customWidth="1"/>
    <col min="260" max="264" width="25.85546875" style="199" customWidth="1"/>
    <col min="265" max="512" width="26.28515625" style="199"/>
    <col min="513" max="513" width="20.140625" style="199" customWidth="1"/>
    <col min="514" max="514" width="5.42578125" style="199" customWidth="1"/>
    <col min="515" max="515" width="26.140625" style="199" customWidth="1"/>
    <col min="516" max="520" width="25.85546875" style="199" customWidth="1"/>
    <col min="521" max="768" width="26.28515625" style="199"/>
    <col min="769" max="769" width="20.140625" style="199" customWidth="1"/>
    <col min="770" max="770" width="5.42578125" style="199" customWidth="1"/>
    <col min="771" max="771" width="26.140625" style="199" customWidth="1"/>
    <col min="772" max="776" width="25.85546875" style="199" customWidth="1"/>
    <col min="777" max="1024" width="26.28515625" style="199"/>
    <col min="1025" max="1025" width="20.140625" style="199" customWidth="1"/>
    <col min="1026" max="1026" width="5.42578125" style="199" customWidth="1"/>
    <col min="1027" max="1027" width="26.140625" style="199" customWidth="1"/>
    <col min="1028" max="1032" width="25.85546875" style="199" customWidth="1"/>
    <col min="1033" max="1280" width="26.28515625" style="199"/>
    <col min="1281" max="1281" width="20.140625" style="199" customWidth="1"/>
    <col min="1282" max="1282" width="5.42578125" style="199" customWidth="1"/>
    <col min="1283" max="1283" width="26.140625" style="199" customWidth="1"/>
    <col min="1284" max="1288" width="25.85546875" style="199" customWidth="1"/>
    <col min="1289" max="1536" width="26.28515625" style="199"/>
    <col min="1537" max="1537" width="20.140625" style="199" customWidth="1"/>
    <col min="1538" max="1538" width="5.42578125" style="199" customWidth="1"/>
    <col min="1539" max="1539" width="26.140625" style="199" customWidth="1"/>
    <col min="1540" max="1544" width="25.85546875" style="199" customWidth="1"/>
    <col min="1545" max="1792" width="26.28515625" style="199"/>
    <col min="1793" max="1793" width="20.140625" style="199" customWidth="1"/>
    <col min="1794" max="1794" width="5.42578125" style="199" customWidth="1"/>
    <col min="1795" max="1795" width="26.140625" style="199" customWidth="1"/>
    <col min="1796" max="1800" width="25.85546875" style="199" customWidth="1"/>
    <col min="1801" max="2048" width="26.28515625" style="199"/>
    <col min="2049" max="2049" width="20.140625" style="199" customWidth="1"/>
    <col min="2050" max="2050" width="5.42578125" style="199" customWidth="1"/>
    <col min="2051" max="2051" width="26.140625" style="199" customWidth="1"/>
    <col min="2052" max="2056" width="25.85546875" style="199" customWidth="1"/>
    <col min="2057" max="2304" width="26.28515625" style="199"/>
    <col min="2305" max="2305" width="20.140625" style="199" customWidth="1"/>
    <col min="2306" max="2306" width="5.42578125" style="199" customWidth="1"/>
    <col min="2307" max="2307" width="26.140625" style="199" customWidth="1"/>
    <col min="2308" max="2312" width="25.85546875" style="199" customWidth="1"/>
    <col min="2313" max="2560" width="26.28515625" style="199"/>
    <col min="2561" max="2561" width="20.140625" style="199" customWidth="1"/>
    <col min="2562" max="2562" width="5.42578125" style="199" customWidth="1"/>
    <col min="2563" max="2563" width="26.140625" style="199" customWidth="1"/>
    <col min="2564" max="2568" width="25.85546875" style="199" customWidth="1"/>
    <col min="2569" max="2816" width="26.28515625" style="199"/>
    <col min="2817" max="2817" width="20.140625" style="199" customWidth="1"/>
    <col min="2818" max="2818" width="5.42578125" style="199" customWidth="1"/>
    <col min="2819" max="2819" width="26.140625" style="199" customWidth="1"/>
    <col min="2820" max="2824" width="25.85546875" style="199" customWidth="1"/>
    <col min="2825" max="3072" width="26.28515625" style="199"/>
    <col min="3073" max="3073" width="20.140625" style="199" customWidth="1"/>
    <col min="3074" max="3074" width="5.42578125" style="199" customWidth="1"/>
    <col min="3075" max="3075" width="26.140625" style="199" customWidth="1"/>
    <col min="3076" max="3080" width="25.85546875" style="199" customWidth="1"/>
    <col min="3081" max="3328" width="26.28515625" style="199"/>
    <col min="3329" max="3329" width="20.140625" style="199" customWidth="1"/>
    <col min="3330" max="3330" width="5.42578125" style="199" customWidth="1"/>
    <col min="3331" max="3331" width="26.140625" style="199" customWidth="1"/>
    <col min="3332" max="3336" width="25.85546875" style="199" customWidth="1"/>
    <col min="3337" max="3584" width="26.28515625" style="199"/>
    <col min="3585" max="3585" width="20.140625" style="199" customWidth="1"/>
    <col min="3586" max="3586" width="5.42578125" style="199" customWidth="1"/>
    <col min="3587" max="3587" width="26.140625" style="199" customWidth="1"/>
    <col min="3588" max="3592" width="25.85546875" style="199" customWidth="1"/>
    <col min="3593" max="3840" width="26.28515625" style="199"/>
    <col min="3841" max="3841" width="20.140625" style="199" customWidth="1"/>
    <col min="3842" max="3842" width="5.42578125" style="199" customWidth="1"/>
    <col min="3843" max="3843" width="26.140625" style="199" customWidth="1"/>
    <col min="3844" max="3848" width="25.85546875" style="199" customWidth="1"/>
    <col min="3849" max="4096" width="26.28515625" style="199"/>
    <col min="4097" max="4097" width="20.140625" style="199" customWidth="1"/>
    <col min="4098" max="4098" width="5.42578125" style="199" customWidth="1"/>
    <col min="4099" max="4099" width="26.140625" style="199" customWidth="1"/>
    <col min="4100" max="4104" width="25.85546875" style="199" customWidth="1"/>
    <col min="4105" max="4352" width="26.28515625" style="199"/>
    <col min="4353" max="4353" width="20.140625" style="199" customWidth="1"/>
    <col min="4354" max="4354" width="5.42578125" style="199" customWidth="1"/>
    <col min="4355" max="4355" width="26.140625" style="199" customWidth="1"/>
    <col min="4356" max="4360" width="25.85546875" style="199" customWidth="1"/>
    <col min="4361" max="4608" width="26.28515625" style="199"/>
    <col min="4609" max="4609" width="20.140625" style="199" customWidth="1"/>
    <col min="4610" max="4610" width="5.42578125" style="199" customWidth="1"/>
    <col min="4611" max="4611" width="26.140625" style="199" customWidth="1"/>
    <col min="4612" max="4616" width="25.85546875" style="199" customWidth="1"/>
    <col min="4617" max="4864" width="26.28515625" style="199"/>
    <col min="4865" max="4865" width="20.140625" style="199" customWidth="1"/>
    <col min="4866" max="4866" width="5.42578125" style="199" customWidth="1"/>
    <col min="4867" max="4867" width="26.140625" style="199" customWidth="1"/>
    <col min="4868" max="4872" width="25.85546875" style="199" customWidth="1"/>
    <col min="4873" max="5120" width="26.28515625" style="199"/>
    <col min="5121" max="5121" width="20.140625" style="199" customWidth="1"/>
    <col min="5122" max="5122" width="5.42578125" style="199" customWidth="1"/>
    <col min="5123" max="5123" width="26.140625" style="199" customWidth="1"/>
    <col min="5124" max="5128" width="25.85546875" style="199" customWidth="1"/>
    <col min="5129" max="5376" width="26.28515625" style="199"/>
    <col min="5377" max="5377" width="20.140625" style="199" customWidth="1"/>
    <col min="5378" max="5378" width="5.42578125" style="199" customWidth="1"/>
    <col min="5379" max="5379" width="26.140625" style="199" customWidth="1"/>
    <col min="5380" max="5384" width="25.85546875" style="199" customWidth="1"/>
    <col min="5385" max="5632" width="26.28515625" style="199"/>
    <col min="5633" max="5633" width="20.140625" style="199" customWidth="1"/>
    <col min="5634" max="5634" width="5.42578125" style="199" customWidth="1"/>
    <col min="5635" max="5635" width="26.140625" style="199" customWidth="1"/>
    <col min="5636" max="5640" width="25.85546875" style="199" customWidth="1"/>
    <col min="5641" max="5888" width="26.28515625" style="199"/>
    <col min="5889" max="5889" width="20.140625" style="199" customWidth="1"/>
    <col min="5890" max="5890" width="5.42578125" style="199" customWidth="1"/>
    <col min="5891" max="5891" width="26.140625" style="199" customWidth="1"/>
    <col min="5892" max="5896" width="25.85546875" style="199" customWidth="1"/>
    <col min="5897" max="6144" width="26.28515625" style="199"/>
    <col min="6145" max="6145" width="20.140625" style="199" customWidth="1"/>
    <col min="6146" max="6146" width="5.42578125" style="199" customWidth="1"/>
    <col min="6147" max="6147" width="26.140625" style="199" customWidth="1"/>
    <col min="6148" max="6152" width="25.85546875" style="199" customWidth="1"/>
    <col min="6153" max="6400" width="26.28515625" style="199"/>
    <col min="6401" max="6401" width="20.140625" style="199" customWidth="1"/>
    <col min="6402" max="6402" width="5.42578125" style="199" customWidth="1"/>
    <col min="6403" max="6403" width="26.140625" style="199" customWidth="1"/>
    <col min="6404" max="6408" width="25.85546875" style="199" customWidth="1"/>
    <col min="6409" max="6656" width="26.28515625" style="199"/>
    <col min="6657" max="6657" width="20.140625" style="199" customWidth="1"/>
    <col min="6658" max="6658" width="5.42578125" style="199" customWidth="1"/>
    <col min="6659" max="6659" width="26.140625" style="199" customWidth="1"/>
    <col min="6660" max="6664" width="25.85546875" style="199" customWidth="1"/>
    <col min="6665" max="6912" width="26.28515625" style="199"/>
    <col min="6913" max="6913" width="20.140625" style="199" customWidth="1"/>
    <col min="6914" max="6914" width="5.42578125" style="199" customWidth="1"/>
    <col min="6915" max="6915" width="26.140625" style="199" customWidth="1"/>
    <col min="6916" max="6920" width="25.85546875" style="199" customWidth="1"/>
    <col min="6921" max="7168" width="26.28515625" style="199"/>
    <col min="7169" max="7169" width="20.140625" style="199" customWidth="1"/>
    <col min="7170" max="7170" width="5.42578125" style="199" customWidth="1"/>
    <col min="7171" max="7171" width="26.140625" style="199" customWidth="1"/>
    <col min="7172" max="7176" width="25.85546875" style="199" customWidth="1"/>
    <col min="7177" max="7424" width="26.28515625" style="199"/>
    <col min="7425" max="7425" width="20.140625" style="199" customWidth="1"/>
    <col min="7426" max="7426" width="5.42578125" style="199" customWidth="1"/>
    <col min="7427" max="7427" width="26.140625" style="199" customWidth="1"/>
    <col min="7428" max="7432" width="25.85546875" style="199" customWidth="1"/>
    <col min="7433" max="7680" width="26.28515625" style="199"/>
    <col min="7681" max="7681" width="20.140625" style="199" customWidth="1"/>
    <col min="7682" max="7682" width="5.42578125" style="199" customWidth="1"/>
    <col min="7683" max="7683" width="26.140625" style="199" customWidth="1"/>
    <col min="7684" max="7688" width="25.85546875" style="199" customWidth="1"/>
    <col min="7689" max="7936" width="26.28515625" style="199"/>
    <col min="7937" max="7937" width="20.140625" style="199" customWidth="1"/>
    <col min="7938" max="7938" width="5.42578125" style="199" customWidth="1"/>
    <col min="7939" max="7939" width="26.140625" style="199" customWidth="1"/>
    <col min="7940" max="7944" width="25.85546875" style="199" customWidth="1"/>
    <col min="7945" max="8192" width="26.28515625" style="199"/>
    <col min="8193" max="8193" width="20.140625" style="199" customWidth="1"/>
    <col min="8194" max="8194" width="5.42578125" style="199" customWidth="1"/>
    <col min="8195" max="8195" width="26.140625" style="199" customWidth="1"/>
    <col min="8196" max="8200" width="25.85546875" style="199" customWidth="1"/>
    <col min="8201" max="8448" width="26.28515625" style="199"/>
    <col min="8449" max="8449" width="20.140625" style="199" customWidth="1"/>
    <col min="8450" max="8450" width="5.42578125" style="199" customWidth="1"/>
    <col min="8451" max="8451" width="26.140625" style="199" customWidth="1"/>
    <col min="8452" max="8456" width="25.85546875" style="199" customWidth="1"/>
    <col min="8457" max="8704" width="26.28515625" style="199"/>
    <col min="8705" max="8705" width="20.140625" style="199" customWidth="1"/>
    <col min="8706" max="8706" width="5.42578125" style="199" customWidth="1"/>
    <col min="8707" max="8707" width="26.140625" style="199" customWidth="1"/>
    <col min="8708" max="8712" width="25.85546875" style="199" customWidth="1"/>
    <col min="8713" max="8960" width="26.28515625" style="199"/>
    <col min="8961" max="8961" width="20.140625" style="199" customWidth="1"/>
    <col min="8962" max="8962" width="5.42578125" style="199" customWidth="1"/>
    <col min="8963" max="8963" width="26.140625" style="199" customWidth="1"/>
    <col min="8964" max="8968" width="25.85546875" style="199" customWidth="1"/>
    <col min="8969" max="9216" width="26.28515625" style="199"/>
    <col min="9217" max="9217" width="20.140625" style="199" customWidth="1"/>
    <col min="9218" max="9218" width="5.42578125" style="199" customWidth="1"/>
    <col min="9219" max="9219" width="26.140625" style="199" customWidth="1"/>
    <col min="9220" max="9224" width="25.85546875" style="199" customWidth="1"/>
    <col min="9225" max="9472" width="26.28515625" style="199"/>
    <col min="9473" max="9473" width="20.140625" style="199" customWidth="1"/>
    <col min="9474" max="9474" width="5.42578125" style="199" customWidth="1"/>
    <col min="9475" max="9475" width="26.140625" style="199" customWidth="1"/>
    <col min="9476" max="9480" width="25.85546875" style="199" customWidth="1"/>
    <col min="9481" max="9728" width="26.28515625" style="199"/>
    <col min="9729" max="9729" width="20.140625" style="199" customWidth="1"/>
    <col min="9730" max="9730" width="5.42578125" style="199" customWidth="1"/>
    <col min="9731" max="9731" width="26.140625" style="199" customWidth="1"/>
    <col min="9732" max="9736" width="25.85546875" style="199" customWidth="1"/>
    <col min="9737" max="9984" width="26.28515625" style="199"/>
    <col min="9985" max="9985" width="20.140625" style="199" customWidth="1"/>
    <col min="9986" max="9986" width="5.42578125" style="199" customWidth="1"/>
    <col min="9987" max="9987" width="26.140625" style="199" customWidth="1"/>
    <col min="9988" max="9992" width="25.85546875" style="199" customWidth="1"/>
    <col min="9993" max="10240" width="26.28515625" style="199"/>
    <col min="10241" max="10241" width="20.140625" style="199" customWidth="1"/>
    <col min="10242" max="10242" width="5.42578125" style="199" customWidth="1"/>
    <col min="10243" max="10243" width="26.140625" style="199" customWidth="1"/>
    <col min="10244" max="10248" width="25.85546875" style="199" customWidth="1"/>
    <col min="10249" max="10496" width="26.28515625" style="199"/>
    <col min="10497" max="10497" width="20.140625" style="199" customWidth="1"/>
    <col min="10498" max="10498" width="5.42578125" style="199" customWidth="1"/>
    <col min="10499" max="10499" width="26.140625" style="199" customWidth="1"/>
    <col min="10500" max="10504" width="25.85546875" style="199" customWidth="1"/>
    <col min="10505" max="10752" width="26.28515625" style="199"/>
    <col min="10753" max="10753" width="20.140625" style="199" customWidth="1"/>
    <col min="10754" max="10754" width="5.42578125" style="199" customWidth="1"/>
    <col min="10755" max="10755" width="26.140625" style="199" customWidth="1"/>
    <col min="10756" max="10760" width="25.85546875" style="199" customWidth="1"/>
    <col min="10761" max="11008" width="26.28515625" style="199"/>
    <col min="11009" max="11009" width="20.140625" style="199" customWidth="1"/>
    <col min="11010" max="11010" width="5.42578125" style="199" customWidth="1"/>
    <col min="11011" max="11011" width="26.140625" style="199" customWidth="1"/>
    <col min="11012" max="11016" width="25.85546875" style="199" customWidth="1"/>
    <col min="11017" max="11264" width="26.28515625" style="199"/>
    <col min="11265" max="11265" width="20.140625" style="199" customWidth="1"/>
    <col min="11266" max="11266" width="5.42578125" style="199" customWidth="1"/>
    <col min="11267" max="11267" width="26.140625" style="199" customWidth="1"/>
    <col min="11268" max="11272" width="25.85546875" style="199" customWidth="1"/>
    <col min="11273" max="11520" width="26.28515625" style="199"/>
    <col min="11521" max="11521" width="20.140625" style="199" customWidth="1"/>
    <col min="11522" max="11522" width="5.42578125" style="199" customWidth="1"/>
    <col min="11523" max="11523" width="26.140625" style="199" customWidth="1"/>
    <col min="11524" max="11528" width="25.85546875" style="199" customWidth="1"/>
    <col min="11529" max="11776" width="26.28515625" style="199"/>
    <col min="11777" max="11777" width="20.140625" style="199" customWidth="1"/>
    <col min="11778" max="11778" width="5.42578125" style="199" customWidth="1"/>
    <col min="11779" max="11779" width="26.140625" style="199" customWidth="1"/>
    <col min="11780" max="11784" width="25.85546875" style="199" customWidth="1"/>
    <col min="11785" max="12032" width="26.28515625" style="199"/>
    <col min="12033" max="12033" width="20.140625" style="199" customWidth="1"/>
    <col min="12034" max="12034" width="5.42578125" style="199" customWidth="1"/>
    <col min="12035" max="12035" width="26.140625" style="199" customWidth="1"/>
    <col min="12036" max="12040" width="25.85546875" style="199" customWidth="1"/>
    <col min="12041" max="12288" width="26.28515625" style="199"/>
    <col min="12289" max="12289" width="20.140625" style="199" customWidth="1"/>
    <col min="12290" max="12290" width="5.42578125" style="199" customWidth="1"/>
    <col min="12291" max="12291" width="26.140625" style="199" customWidth="1"/>
    <col min="12292" max="12296" width="25.85546875" style="199" customWidth="1"/>
    <col min="12297" max="12544" width="26.28515625" style="199"/>
    <col min="12545" max="12545" width="20.140625" style="199" customWidth="1"/>
    <col min="12546" max="12546" width="5.42578125" style="199" customWidth="1"/>
    <col min="12547" max="12547" width="26.140625" style="199" customWidth="1"/>
    <col min="12548" max="12552" width="25.85546875" style="199" customWidth="1"/>
    <col min="12553" max="12800" width="26.28515625" style="199"/>
    <col min="12801" max="12801" width="20.140625" style="199" customWidth="1"/>
    <col min="12802" max="12802" width="5.42578125" style="199" customWidth="1"/>
    <col min="12803" max="12803" width="26.140625" style="199" customWidth="1"/>
    <col min="12804" max="12808" width="25.85546875" style="199" customWidth="1"/>
    <col min="12809" max="13056" width="26.28515625" style="199"/>
    <col min="13057" max="13057" width="20.140625" style="199" customWidth="1"/>
    <col min="13058" max="13058" width="5.42578125" style="199" customWidth="1"/>
    <col min="13059" max="13059" width="26.140625" style="199" customWidth="1"/>
    <col min="13060" max="13064" width="25.85546875" style="199" customWidth="1"/>
    <col min="13065" max="13312" width="26.28515625" style="199"/>
    <col min="13313" max="13313" width="20.140625" style="199" customWidth="1"/>
    <col min="13314" max="13314" width="5.42578125" style="199" customWidth="1"/>
    <col min="13315" max="13315" width="26.140625" style="199" customWidth="1"/>
    <col min="13316" max="13320" width="25.85546875" style="199" customWidth="1"/>
    <col min="13321" max="13568" width="26.28515625" style="199"/>
    <col min="13569" max="13569" width="20.140625" style="199" customWidth="1"/>
    <col min="13570" max="13570" width="5.42578125" style="199" customWidth="1"/>
    <col min="13571" max="13571" width="26.140625" style="199" customWidth="1"/>
    <col min="13572" max="13576" width="25.85546875" style="199" customWidth="1"/>
    <col min="13577" max="13824" width="26.28515625" style="199"/>
    <col min="13825" max="13825" width="20.140625" style="199" customWidth="1"/>
    <col min="13826" max="13826" width="5.42578125" style="199" customWidth="1"/>
    <col min="13827" max="13827" width="26.140625" style="199" customWidth="1"/>
    <col min="13828" max="13832" width="25.85546875" style="199" customWidth="1"/>
    <col min="13833" max="14080" width="26.28515625" style="199"/>
    <col min="14081" max="14081" width="20.140625" style="199" customWidth="1"/>
    <col min="14082" max="14082" width="5.42578125" style="199" customWidth="1"/>
    <col min="14083" max="14083" width="26.140625" style="199" customWidth="1"/>
    <col min="14084" max="14088" width="25.85546875" style="199" customWidth="1"/>
    <col min="14089" max="14336" width="26.28515625" style="199"/>
    <col min="14337" max="14337" width="20.140625" style="199" customWidth="1"/>
    <col min="14338" max="14338" width="5.42578125" style="199" customWidth="1"/>
    <col min="14339" max="14339" width="26.140625" style="199" customWidth="1"/>
    <col min="14340" max="14344" width="25.85546875" style="199" customWidth="1"/>
    <col min="14345" max="14592" width="26.28515625" style="199"/>
    <col min="14593" max="14593" width="20.140625" style="199" customWidth="1"/>
    <col min="14594" max="14594" width="5.42578125" style="199" customWidth="1"/>
    <col min="14595" max="14595" width="26.140625" style="199" customWidth="1"/>
    <col min="14596" max="14600" width="25.85546875" style="199" customWidth="1"/>
    <col min="14601" max="14848" width="26.28515625" style="199"/>
    <col min="14849" max="14849" width="20.140625" style="199" customWidth="1"/>
    <col min="14850" max="14850" width="5.42578125" style="199" customWidth="1"/>
    <col min="14851" max="14851" width="26.140625" style="199" customWidth="1"/>
    <col min="14852" max="14856" width="25.85546875" style="199" customWidth="1"/>
    <col min="14857" max="15104" width="26.28515625" style="199"/>
    <col min="15105" max="15105" width="20.140625" style="199" customWidth="1"/>
    <col min="15106" max="15106" width="5.42578125" style="199" customWidth="1"/>
    <col min="15107" max="15107" width="26.140625" style="199" customWidth="1"/>
    <col min="15108" max="15112" width="25.85546875" style="199" customWidth="1"/>
    <col min="15113" max="15360" width="26.28515625" style="199"/>
    <col min="15361" max="15361" width="20.140625" style="199" customWidth="1"/>
    <col min="15362" max="15362" width="5.42578125" style="199" customWidth="1"/>
    <col min="15363" max="15363" width="26.140625" style="199" customWidth="1"/>
    <col min="15364" max="15368" width="25.85546875" style="199" customWidth="1"/>
    <col min="15369" max="15616" width="26.28515625" style="199"/>
    <col min="15617" max="15617" width="20.140625" style="199" customWidth="1"/>
    <col min="15618" max="15618" width="5.42578125" style="199" customWidth="1"/>
    <col min="15619" max="15619" width="26.140625" style="199" customWidth="1"/>
    <col min="15620" max="15624" width="25.85546875" style="199" customWidth="1"/>
    <col min="15625" max="15872" width="26.28515625" style="199"/>
    <col min="15873" max="15873" width="20.140625" style="199" customWidth="1"/>
    <col min="15874" max="15874" width="5.42578125" style="199" customWidth="1"/>
    <col min="15875" max="15875" width="26.140625" style="199" customWidth="1"/>
    <col min="15876" max="15880" width="25.85546875" style="199" customWidth="1"/>
    <col min="15881" max="16128" width="26.28515625" style="199"/>
    <col min="16129" max="16129" width="20.140625" style="199" customWidth="1"/>
    <col min="16130" max="16130" width="5.42578125" style="199" customWidth="1"/>
    <col min="16131" max="16131" width="26.140625" style="199" customWidth="1"/>
    <col min="16132" max="16136" width="25.85546875" style="199" customWidth="1"/>
    <col min="16137" max="16384" width="26.28515625" style="199"/>
  </cols>
  <sheetData>
    <row r="1" spans="1:8" ht="23.25" customHeight="1">
      <c r="A1" s="199" t="s">
        <v>80</v>
      </c>
    </row>
    <row r="2" spans="1:8" ht="28.5" customHeight="1">
      <c r="A2" s="440" t="s">
        <v>81</v>
      </c>
      <c r="B2" s="440"/>
      <c r="C2" s="440"/>
      <c r="D2" s="440"/>
      <c r="E2" s="440"/>
      <c r="F2" s="440"/>
      <c r="G2" s="440"/>
      <c r="H2" s="440"/>
    </row>
    <row r="3" spans="1:8" ht="23.25" customHeight="1">
      <c r="A3" s="281"/>
      <c r="B3" s="281"/>
      <c r="C3" s="281"/>
      <c r="D3" s="281"/>
      <c r="E3" s="281"/>
      <c r="F3" s="281"/>
      <c r="G3" s="281"/>
      <c r="H3" s="281"/>
    </row>
    <row r="4" spans="1:8" ht="23.25" customHeight="1">
      <c r="G4" s="200"/>
      <c r="H4" s="200"/>
    </row>
    <row r="5" spans="1:8" ht="23.25" customHeight="1">
      <c r="F5" s="201" t="s">
        <v>82</v>
      </c>
      <c r="G5" s="303"/>
      <c r="H5" s="304"/>
    </row>
    <row r="6" spans="1:8" ht="23.25" customHeight="1" thickBot="1">
      <c r="A6" s="199" t="s">
        <v>83</v>
      </c>
      <c r="H6" s="202" t="s">
        <v>84</v>
      </c>
    </row>
    <row r="7" spans="1:8" ht="78" customHeight="1">
      <c r="A7" s="441"/>
      <c r="B7" s="442"/>
      <c r="C7" s="443"/>
      <c r="D7" s="203" t="s">
        <v>85</v>
      </c>
      <c r="E7" s="204" t="s">
        <v>86</v>
      </c>
      <c r="F7" s="204" t="s">
        <v>87</v>
      </c>
      <c r="G7" s="204" t="s">
        <v>88</v>
      </c>
      <c r="H7" s="205" t="s">
        <v>89</v>
      </c>
    </row>
    <row r="8" spans="1:8" s="208" customFormat="1" ht="23.25" customHeight="1" thickBot="1">
      <c r="A8" s="444"/>
      <c r="B8" s="445"/>
      <c r="C8" s="446"/>
      <c r="D8" s="206" t="s">
        <v>90</v>
      </c>
      <c r="E8" s="206" t="s">
        <v>91</v>
      </c>
      <c r="F8" s="206" t="s">
        <v>92</v>
      </c>
      <c r="G8" s="206" t="s">
        <v>44</v>
      </c>
      <c r="H8" s="207" t="s">
        <v>93</v>
      </c>
    </row>
    <row r="9" spans="1:8" ht="48" customHeight="1" thickBot="1">
      <c r="A9" s="447" t="s">
        <v>94</v>
      </c>
      <c r="B9" s="448"/>
      <c r="C9" s="449"/>
      <c r="D9" s="209">
        <f>入力!W44</f>
        <v>8</v>
      </c>
      <c r="E9" s="210"/>
      <c r="F9" s="210"/>
      <c r="G9" s="210"/>
      <c r="H9" s="211"/>
    </row>
    <row r="10" spans="1:8" ht="23.25" customHeight="1">
      <c r="A10" s="450" t="s">
        <v>95</v>
      </c>
      <c r="B10" s="453" t="s">
        <v>96</v>
      </c>
      <c r="C10" s="453"/>
      <c r="D10" s="212">
        <f>入力!W45</f>
        <v>1</v>
      </c>
      <c r="E10" s="213"/>
      <c r="F10" s="213"/>
      <c r="G10" s="213"/>
      <c r="H10" s="214"/>
    </row>
    <row r="11" spans="1:8" ht="23.25" customHeight="1">
      <c r="A11" s="451"/>
      <c r="B11" s="454" t="s">
        <v>97</v>
      </c>
      <c r="C11" s="454"/>
      <c r="D11" s="215">
        <f>入力!W46</f>
        <v>8</v>
      </c>
      <c r="E11" s="216"/>
      <c r="F11" s="216"/>
      <c r="G11" s="216"/>
      <c r="H11" s="217"/>
    </row>
    <row r="12" spans="1:8" ht="23.25" customHeight="1">
      <c r="A12" s="451"/>
      <c r="B12" s="218"/>
      <c r="C12" s="219" t="s">
        <v>98</v>
      </c>
      <c r="D12" s="220">
        <f>入力!W47</f>
        <v>3</v>
      </c>
      <c r="E12" s="221"/>
      <c r="F12" s="221"/>
      <c r="G12" s="221"/>
      <c r="H12" s="222"/>
    </row>
    <row r="13" spans="1:8" ht="23.25" customHeight="1" thickBot="1">
      <c r="A13" s="451"/>
      <c r="B13" s="455" t="s">
        <v>99</v>
      </c>
      <c r="C13" s="456"/>
      <c r="D13" s="223">
        <f>入力!W48</f>
        <v>3</v>
      </c>
      <c r="E13" s="224"/>
      <c r="F13" s="224"/>
      <c r="G13" s="224"/>
      <c r="H13" s="225"/>
    </row>
    <row r="14" spans="1:8" ht="23.25" customHeight="1" thickTop="1" thickBot="1">
      <c r="A14" s="452"/>
      <c r="B14" s="457" t="s">
        <v>100</v>
      </c>
      <c r="C14" s="457"/>
      <c r="D14" s="226">
        <f>D10+D11+D13</f>
        <v>12</v>
      </c>
      <c r="E14" s="227"/>
      <c r="F14" s="227"/>
      <c r="G14" s="227"/>
      <c r="H14" s="228"/>
    </row>
    <row r="16" spans="1:8" ht="23.25" customHeight="1" thickBot="1">
      <c r="A16" s="199" t="s">
        <v>101</v>
      </c>
      <c r="B16" s="458"/>
      <c r="C16" s="458"/>
      <c r="D16" s="202" t="s">
        <v>102</v>
      </c>
    </row>
    <row r="17" spans="1:4" ht="23.25" customHeight="1">
      <c r="A17" s="459" t="s">
        <v>103</v>
      </c>
      <c r="B17" s="462" t="s">
        <v>96</v>
      </c>
      <c r="C17" s="462"/>
      <c r="D17" s="229">
        <f>入力!W52</f>
        <v>30000</v>
      </c>
    </row>
    <row r="18" spans="1:4" s="208" customFormat="1" ht="23.25" customHeight="1">
      <c r="A18" s="460"/>
      <c r="B18" s="454" t="s">
        <v>97</v>
      </c>
      <c r="C18" s="454"/>
      <c r="D18" s="230">
        <f>入力!W53</f>
        <v>190000</v>
      </c>
    </row>
    <row r="19" spans="1:4" ht="23.25" customHeight="1">
      <c r="A19" s="460"/>
      <c r="B19" s="218"/>
      <c r="C19" s="219" t="s">
        <v>98</v>
      </c>
      <c r="D19" s="231">
        <f>入力!W54</f>
        <v>90000</v>
      </c>
    </row>
    <row r="20" spans="1:4" ht="23.25" customHeight="1" thickBot="1">
      <c r="A20" s="460"/>
      <c r="B20" s="455" t="s">
        <v>99</v>
      </c>
      <c r="C20" s="456"/>
      <c r="D20" s="232">
        <f>入力!W55</f>
        <v>60000</v>
      </c>
    </row>
    <row r="21" spans="1:4" ht="23.25" customHeight="1" thickTop="1" thickBot="1">
      <c r="A21" s="461"/>
      <c r="B21" s="457" t="s">
        <v>100</v>
      </c>
      <c r="C21" s="457"/>
      <c r="D21" s="233">
        <f>D17+D18+D20</f>
        <v>280000</v>
      </c>
    </row>
  </sheetData>
  <mergeCells count="14">
    <mergeCell ref="B16:C16"/>
    <mergeCell ref="A17:A21"/>
    <mergeCell ref="B17:C17"/>
    <mergeCell ref="B18:C18"/>
    <mergeCell ref="B20:C20"/>
    <mergeCell ref="B21:C21"/>
    <mergeCell ref="A2:H2"/>
    <mergeCell ref="A7:C8"/>
    <mergeCell ref="A9:C9"/>
    <mergeCell ref="A10:A14"/>
    <mergeCell ref="B10:C10"/>
    <mergeCell ref="B11:C11"/>
    <mergeCell ref="B13:C13"/>
    <mergeCell ref="B14:C14"/>
  </mergeCells>
  <phoneticPr fontId="1"/>
  <printOptions horizontalCentered="1"/>
  <pageMargins left="0.44" right="0.38" top="0.48" bottom="0.52" header="0.31496062992125984" footer="0.31496062992125984"/>
  <pageSetup paperSize="9" scale="86" orientation="landscape" r:id="rId1"/>
</worksheet>
</file>

<file path=xl/worksheets/sheet9.xml><?xml version="1.0" encoding="utf-8"?>
<worksheet xmlns="http://schemas.openxmlformats.org/spreadsheetml/2006/main" xmlns:r="http://schemas.openxmlformats.org/officeDocument/2006/relationships">
  <sheetPr>
    <tabColor rgb="FFFFFF00"/>
  </sheetPr>
  <dimension ref="A1:W65"/>
  <sheetViews>
    <sheetView showGridLines="0" topLeftCell="A46" zoomScale="130" zoomScaleNormal="130" workbookViewId="0">
      <selection activeCell="F69" sqref="F69:F70"/>
    </sheetView>
  </sheetViews>
  <sheetFormatPr defaultRowHeight="11.25"/>
  <cols>
    <col min="1" max="23" width="4.28515625" style="339" customWidth="1"/>
    <col min="24" max="16384" width="9.140625" style="339"/>
  </cols>
  <sheetData>
    <row r="1" spans="1:23">
      <c r="N1" s="339" t="s">
        <v>201</v>
      </c>
    </row>
    <row r="2" spans="1:23">
      <c r="N2" s="340" t="s">
        <v>202</v>
      </c>
    </row>
    <row r="3" spans="1:23">
      <c r="N3" s="339" t="s">
        <v>152</v>
      </c>
    </row>
    <row r="5" spans="1:23" ht="14.25">
      <c r="B5" s="342" t="s">
        <v>203</v>
      </c>
    </row>
    <row r="7" spans="1:23">
      <c r="A7" s="463" t="s">
        <v>204</v>
      </c>
      <c r="B7" s="463"/>
      <c r="C7" s="463"/>
      <c r="D7" s="463"/>
      <c r="E7" s="463"/>
      <c r="F7" s="463"/>
      <c r="G7" s="463"/>
      <c r="H7" s="463"/>
      <c r="I7" s="463"/>
      <c r="J7" s="463"/>
      <c r="K7" s="463"/>
      <c r="L7" s="463"/>
      <c r="M7" s="463"/>
      <c r="N7" s="463"/>
      <c r="O7" s="463"/>
      <c r="P7" s="463"/>
      <c r="Q7" s="463"/>
      <c r="R7" s="463"/>
      <c r="S7" s="463"/>
      <c r="T7" s="463"/>
      <c r="U7" s="463"/>
      <c r="V7" s="463"/>
      <c r="W7" s="463"/>
    </row>
    <row r="8" spans="1:23">
      <c r="A8" s="463"/>
      <c r="B8" s="463"/>
      <c r="C8" s="463"/>
      <c r="D8" s="463"/>
      <c r="E8" s="463"/>
      <c r="F8" s="463"/>
      <c r="G8" s="463"/>
      <c r="H8" s="463"/>
      <c r="I8" s="463"/>
      <c r="J8" s="463"/>
      <c r="K8" s="463"/>
      <c r="L8" s="463"/>
      <c r="M8" s="463"/>
      <c r="N8" s="463"/>
      <c r="O8" s="463"/>
      <c r="P8" s="463"/>
      <c r="Q8" s="463"/>
      <c r="R8" s="463"/>
      <c r="S8" s="463"/>
      <c r="T8" s="463"/>
      <c r="U8" s="463"/>
      <c r="V8" s="463"/>
      <c r="W8" s="463"/>
    </row>
    <row r="9" spans="1:23">
      <c r="A9" s="339" t="s">
        <v>205</v>
      </c>
    </row>
    <row r="11" spans="1:23">
      <c r="H11" s="339" t="s">
        <v>153</v>
      </c>
    </row>
    <row r="12" spans="1:23">
      <c r="A12" s="339">
        <v>1</v>
      </c>
      <c r="B12" s="339" t="s">
        <v>184</v>
      </c>
      <c r="E12" s="340" t="s">
        <v>206</v>
      </c>
    </row>
    <row r="13" spans="1:23">
      <c r="A13" s="339">
        <v>2</v>
      </c>
      <c r="B13" s="339" t="s">
        <v>185</v>
      </c>
      <c r="E13" s="339" t="s">
        <v>154</v>
      </c>
    </row>
    <row r="14" spans="1:23">
      <c r="E14" s="339" t="s">
        <v>186</v>
      </c>
      <c r="F14" s="339" t="s">
        <v>207</v>
      </c>
    </row>
    <row r="16" spans="1:23">
      <c r="A16" s="339">
        <v>3</v>
      </c>
      <c r="B16" s="339" t="s">
        <v>155</v>
      </c>
    </row>
    <row r="17" spans="2:23">
      <c r="B17" s="340" t="s">
        <v>187</v>
      </c>
      <c r="C17" s="339" t="s">
        <v>208</v>
      </c>
    </row>
    <row r="18" spans="2:23">
      <c r="C18" s="464" t="s">
        <v>209</v>
      </c>
      <c r="D18" s="464"/>
      <c r="E18" s="464"/>
      <c r="F18" s="464"/>
      <c r="G18" s="464"/>
      <c r="H18" s="464"/>
      <c r="I18" s="464"/>
      <c r="J18" s="464"/>
      <c r="K18" s="464"/>
      <c r="L18" s="464"/>
      <c r="M18" s="464"/>
      <c r="N18" s="464"/>
      <c r="O18" s="464"/>
      <c r="P18" s="464"/>
      <c r="Q18" s="464"/>
      <c r="R18" s="464"/>
      <c r="S18" s="464"/>
      <c r="T18" s="464"/>
      <c r="U18" s="464"/>
      <c r="V18" s="464"/>
      <c r="W18" s="464"/>
    </row>
    <row r="19" spans="2:23">
      <c r="C19" s="464"/>
      <c r="D19" s="464"/>
      <c r="E19" s="464"/>
      <c r="F19" s="464"/>
      <c r="G19" s="464"/>
      <c r="H19" s="464"/>
      <c r="I19" s="464"/>
      <c r="J19" s="464"/>
      <c r="K19" s="464"/>
      <c r="L19" s="464"/>
      <c r="M19" s="464"/>
      <c r="N19" s="464"/>
      <c r="O19" s="464"/>
      <c r="P19" s="464"/>
      <c r="Q19" s="464"/>
      <c r="R19" s="464"/>
      <c r="S19" s="464"/>
      <c r="T19" s="464"/>
      <c r="U19" s="464"/>
      <c r="V19" s="464"/>
      <c r="W19" s="464"/>
    </row>
    <row r="20" spans="2:23">
      <c r="B20" s="340" t="s">
        <v>188</v>
      </c>
      <c r="C20" s="339" t="s">
        <v>210</v>
      </c>
    </row>
    <row r="21" spans="2:23">
      <c r="C21" s="463" t="s">
        <v>211</v>
      </c>
      <c r="D21" s="463"/>
      <c r="E21" s="463"/>
      <c r="F21" s="463"/>
      <c r="G21" s="463"/>
      <c r="H21" s="463"/>
      <c r="I21" s="463"/>
      <c r="J21" s="463"/>
      <c r="K21" s="463"/>
      <c r="L21" s="463"/>
      <c r="M21" s="463"/>
      <c r="N21" s="463"/>
      <c r="O21" s="463"/>
      <c r="P21" s="463"/>
      <c r="Q21" s="463"/>
      <c r="R21" s="463"/>
      <c r="S21" s="463"/>
      <c r="T21" s="463"/>
      <c r="U21" s="463"/>
      <c r="V21" s="463"/>
      <c r="W21" s="463"/>
    </row>
    <row r="22" spans="2:23">
      <c r="C22" s="463"/>
      <c r="D22" s="463"/>
      <c r="E22" s="463"/>
      <c r="F22" s="463"/>
      <c r="G22" s="463"/>
      <c r="H22" s="463"/>
      <c r="I22" s="463"/>
      <c r="J22" s="463"/>
      <c r="K22" s="463"/>
      <c r="L22" s="463"/>
      <c r="M22" s="463"/>
      <c r="N22" s="463"/>
      <c r="O22" s="463"/>
      <c r="P22" s="463"/>
      <c r="Q22" s="463"/>
      <c r="R22" s="463"/>
      <c r="S22" s="463"/>
      <c r="T22" s="463"/>
      <c r="U22" s="463"/>
      <c r="V22" s="463"/>
      <c r="W22" s="463"/>
    </row>
    <row r="23" spans="2:23">
      <c r="C23" s="339" t="s">
        <v>189</v>
      </c>
    </row>
    <row r="25" spans="2:23">
      <c r="B25" s="340" t="s">
        <v>190</v>
      </c>
      <c r="C25" s="339" t="s">
        <v>156</v>
      </c>
    </row>
    <row r="27" spans="2:23">
      <c r="C27" s="339" t="s">
        <v>157</v>
      </c>
    </row>
    <row r="29" spans="2:23">
      <c r="B29" s="341" t="s">
        <v>158</v>
      </c>
    </row>
    <row r="30" spans="2:23">
      <c r="B30" s="344"/>
    </row>
    <row r="31" spans="2:23">
      <c r="B31" s="339" t="s">
        <v>159</v>
      </c>
    </row>
    <row r="33" spans="1:23">
      <c r="A33" s="339">
        <v>1</v>
      </c>
      <c r="B33" s="339" t="s">
        <v>160</v>
      </c>
    </row>
    <row r="34" spans="1:23">
      <c r="B34" s="345" t="s">
        <v>187</v>
      </c>
      <c r="C34" s="463" t="s">
        <v>212</v>
      </c>
      <c r="D34" s="463"/>
      <c r="E34" s="463"/>
      <c r="F34" s="463"/>
      <c r="G34" s="463"/>
      <c r="H34" s="463"/>
      <c r="I34" s="463"/>
      <c r="J34" s="463"/>
      <c r="K34" s="463"/>
      <c r="L34" s="463"/>
      <c r="M34" s="463"/>
      <c r="N34" s="463"/>
      <c r="O34" s="463"/>
      <c r="P34" s="463"/>
      <c r="Q34" s="463"/>
      <c r="R34" s="463"/>
      <c r="S34" s="463"/>
      <c r="T34" s="463"/>
      <c r="U34" s="463"/>
      <c r="V34" s="463"/>
      <c r="W34" s="463"/>
    </row>
    <row r="35" spans="1:23">
      <c r="B35" s="345"/>
      <c r="C35" s="463"/>
      <c r="D35" s="463"/>
      <c r="E35" s="463"/>
      <c r="F35" s="463"/>
      <c r="G35" s="463"/>
      <c r="H35" s="463"/>
      <c r="I35" s="463"/>
      <c r="J35" s="463"/>
      <c r="K35" s="463"/>
      <c r="L35" s="463"/>
      <c r="M35" s="463"/>
      <c r="N35" s="463"/>
      <c r="O35" s="463"/>
      <c r="P35" s="463"/>
      <c r="Q35" s="463"/>
      <c r="R35" s="463"/>
      <c r="S35" s="463"/>
      <c r="T35" s="463"/>
      <c r="U35" s="463"/>
      <c r="V35" s="463"/>
      <c r="W35" s="463"/>
    </row>
    <row r="36" spans="1:23">
      <c r="B36" s="343"/>
    </row>
    <row r="37" spans="1:23">
      <c r="B37" s="345" t="s">
        <v>188</v>
      </c>
      <c r="C37" s="339" t="s">
        <v>161</v>
      </c>
    </row>
    <row r="38" spans="1:23">
      <c r="B38" s="343"/>
    </row>
    <row r="39" spans="1:23">
      <c r="B39" s="345" t="s">
        <v>190</v>
      </c>
      <c r="C39" s="463" t="s">
        <v>213</v>
      </c>
      <c r="D39" s="463"/>
      <c r="E39" s="463"/>
      <c r="F39" s="463"/>
      <c r="G39" s="463"/>
      <c r="H39" s="463"/>
      <c r="I39" s="463"/>
      <c r="J39" s="463"/>
      <c r="K39" s="463"/>
      <c r="L39" s="463"/>
      <c r="M39" s="463"/>
      <c r="N39" s="463"/>
      <c r="O39" s="463"/>
      <c r="P39" s="463"/>
      <c r="Q39" s="463"/>
      <c r="R39" s="463"/>
      <c r="S39" s="463"/>
      <c r="T39" s="463"/>
      <c r="U39" s="463"/>
      <c r="V39" s="463"/>
      <c r="W39" s="463"/>
    </row>
    <row r="40" spans="1:23">
      <c r="B40" s="345"/>
      <c r="C40" s="463"/>
      <c r="D40" s="463"/>
      <c r="E40" s="463"/>
      <c r="F40" s="463"/>
      <c r="G40" s="463"/>
      <c r="H40" s="463"/>
      <c r="I40" s="463"/>
      <c r="J40" s="463"/>
      <c r="K40" s="463"/>
      <c r="L40" s="463"/>
      <c r="M40" s="463"/>
      <c r="N40" s="463"/>
      <c r="O40" s="463"/>
      <c r="P40" s="463"/>
      <c r="Q40" s="463"/>
      <c r="R40" s="463"/>
      <c r="S40" s="463"/>
      <c r="T40" s="463"/>
      <c r="U40" s="463"/>
      <c r="V40" s="463"/>
      <c r="W40" s="463"/>
    </row>
    <row r="41" spans="1:23">
      <c r="B41" s="343"/>
      <c r="C41" s="463"/>
      <c r="D41" s="463"/>
      <c r="E41" s="463"/>
      <c r="F41" s="463"/>
      <c r="G41" s="463"/>
      <c r="H41" s="463"/>
      <c r="I41" s="463"/>
      <c r="J41" s="463"/>
      <c r="K41" s="463"/>
      <c r="L41" s="463"/>
      <c r="M41" s="463"/>
      <c r="N41" s="463"/>
      <c r="O41" s="463"/>
      <c r="P41" s="463"/>
      <c r="Q41" s="463"/>
      <c r="R41" s="463"/>
      <c r="S41" s="463"/>
      <c r="T41" s="463"/>
      <c r="U41" s="463"/>
      <c r="V41" s="463"/>
      <c r="W41" s="463"/>
    </row>
    <row r="42" spans="1:23">
      <c r="B42" s="343"/>
    </row>
    <row r="43" spans="1:23">
      <c r="B43" s="345" t="s">
        <v>191</v>
      </c>
      <c r="C43" s="463" t="s">
        <v>162</v>
      </c>
      <c r="D43" s="463"/>
      <c r="E43" s="463"/>
      <c r="F43" s="463"/>
      <c r="G43" s="463"/>
      <c r="H43" s="463"/>
      <c r="I43" s="463"/>
      <c r="J43" s="463"/>
      <c r="K43" s="463"/>
      <c r="L43" s="463"/>
      <c r="M43" s="463"/>
      <c r="N43" s="463"/>
      <c r="O43" s="463"/>
      <c r="P43" s="463"/>
      <c r="Q43" s="463"/>
      <c r="R43" s="463"/>
      <c r="S43" s="463"/>
      <c r="T43" s="463"/>
      <c r="U43" s="463"/>
      <c r="V43" s="463"/>
      <c r="W43" s="463"/>
    </row>
    <row r="44" spans="1:23">
      <c r="B44" s="343"/>
      <c r="C44" s="463"/>
      <c r="D44" s="463"/>
      <c r="E44" s="463"/>
      <c r="F44" s="463"/>
      <c r="G44" s="463"/>
      <c r="H44" s="463"/>
      <c r="I44" s="463"/>
      <c r="J44" s="463"/>
      <c r="K44" s="463"/>
      <c r="L44" s="463"/>
      <c r="M44" s="463"/>
      <c r="N44" s="463"/>
      <c r="O44" s="463"/>
      <c r="P44" s="463"/>
      <c r="Q44" s="463"/>
      <c r="R44" s="463"/>
      <c r="S44" s="463"/>
      <c r="T44" s="463"/>
      <c r="U44" s="463"/>
      <c r="V44" s="463"/>
      <c r="W44" s="463"/>
    </row>
    <row r="45" spans="1:23">
      <c r="B45" s="343"/>
    </row>
    <row r="46" spans="1:23">
      <c r="B46" s="345" t="s">
        <v>192</v>
      </c>
      <c r="C46" s="463" t="s">
        <v>163</v>
      </c>
      <c r="D46" s="463"/>
      <c r="E46" s="463"/>
      <c r="F46" s="463"/>
      <c r="G46" s="463"/>
      <c r="H46" s="463"/>
      <c r="I46" s="463"/>
      <c r="J46" s="463"/>
      <c r="K46" s="463"/>
      <c r="L46" s="463"/>
      <c r="M46" s="463"/>
      <c r="N46" s="463"/>
      <c r="O46" s="463"/>
      <c r="P46" s="463"/>
      <c r="Q46" s="463"/>
      <c r="R46" s="463"/>
      <c r="S46" s="463"/>
      <c r="T46" s="463"/>
      <c r="U46" s="463"/>
      <c r="V46" s="463"/>
      <c r="W46" s="463"/>
    </row>
    <row r="47" spans="1:23">
      <c r="B47" s="343"/>
      <c r="C47" s="463"/>
      <c r="D47" s="463"/>
      <c r="E47" s="463"/>
      <c r="F47" s="463"/>
      <c r="G47" s="463"/>
      <c r="H47" s="463"/>
      <c r="I47" s="463"/>
      <c r="J47" s="463"/>
      <c r="K47" s="463"/>
      <c r="L47" s="463"/>
      <c r="M47" s="463"/>
      <c r="N47" s="463"/>
      <c r="O47" s="463"/>
      <c r="P47" s="463"/>
      <c r="Q47" s="463"/>
      <c r="R47" s="463"/>
      <c r="S47" s="463"/>
      <c r="T47" s="463"/>
      <c r="U47" s="463"/>
      <c r="V47" s="463"/>
      <c r="W47" s="463"/>
    </row>
    <row r="48" spans="1:23">
      <c r="B48" s="343"/>
      <c r="C48" s="370"/>
      <c r="D48" s="370"/>
      <c r="E48" s="370"/>
      <c r="F48" s="370"/>
      <c r="G48" s="370"/>
      <c r="H48" s="370"/>
      <c r="I48" s="370"/>
      <c r="J48" s="370"/>
      <c r="K48" s="370"/>
      <c r="L48" s="370"/>
      <c r="M48" s="370"/>
      <c r="N48" s="370"/>
      <c r="O48" s="370"/>
      <c r="P48" s="370"/>
      <c r="Q48" s="370"/>
      <c r="R48" s="370"/>
      <c r="S48" s="370"/>
      <c r="T48" s="370"/>
      <c r="U48" s="370"/>
      <c r="V48" s="370"/>
      <c r="W48" s="370"/>
    </row>
    <row r="49" spans="1:23">
      <c r="B49" s="345" t="s">
        <v>193</v>
      </c>
      <c r="C49" s="463" t="s">
        <v>173</v>
      </c>
      <c r="D49" s="463"/>
      <c r="E49" s="463"/>
      <c r="F49" s="463"/>
      <c r="G49" s="463"/>
      <c r="H49" s="463"/>
      <c r="I49" s="463"/>
      <c r="J49" s="463"/>
      <c r="K49" s="463"/>
      <c r="L49" s="463"/>
      <c r="M49" s="463"/>
      <c r="N49" s="463"/>
      <c r="O49" s="463"/>
      <c r="P49" s="463"/>
      <c r="Q49" s="463"/>
      <c r="R49" s="463"/>
      <c r="S49" s="463"/>
      <c r="T49" s="463"/>
      <c r="U49" s="463"/>
      <c r="V49" s="463"/>
      <c r="W49" s="463"/>
    </row>
    <row r="50" spans="1:23">
      <c r="B50" s="343"/>
      <c r="C50" s="463"/>
      <c r="D50" s="463"/>
      <c r="E50" s="463"/>
      <c r="F50" s="463"/>
      <c r="G50" s="463"/>
      <c r="H50" s="463"/>
      <c r="I50" s="463"/>
      <c r="J50" s="463"/>
      <c r="K50" s="463"/>
      <c r="L50" s="463"/>
      <c r="M50" s="463"/>
      <c r="N50" s="463"/>
      <c r="O50" s="463"/>
      <c r="P50" s="463"/>
      <c r="Q50" s="463"/>
      <c r="R50" s="463"/>
      <c r="S50" s="463"/>
      <c r="T50" s="463"/>
      <c r="U50" s="463"/>
      <c r="V50" s="463"/>
      <c r="W50" s="463"/>
    </row>
    <row r="51" spans="1:23">
      <c r="B51" s="343"/>
    </row>
    <row r="52" spans="1:23">
      <c r="B52" s="345" t="s">
        <v>194</v>
      </c>
      <c r="C52" s="464" t="s">
        <v>174</v>
      </c>
      <c r="D52" s="464"/>
      <c r="E52" s="464"/>
      <c r="F52" s="464"/>
      <c r="G52" s="464"/>
      <c r="H52" s="464"/>
      <c r="I52" s="464"/>
      <c r="J52" s="464"/>
      <c r="K52" s="464"/>
      <c r="L52" s="464"/>
      <c r="M52" s="464"/>
      <c r="N52" s="464"/>
      <c r="O52" s="464"/>
      <c r="P52" s="464"/>
      <c r="Q52" s="464"/>
      <c r="R52" s="464"/>
      <c r="S52" s="464"/>
      <c r="T52" s="464"/>
      <c r="U52" s="464"/>
      <c r="V52" s="464"/>
      <c r="W52" s="464"/>
    </row>
    <row r="53" spans="1:23">
      <c r="B53" s="343"/>
      <c r="C53" s="464"/>
      <c r="D53" s="464"/>
      <c r="E53" s="464"/>
      <c r="F53" s="464"/>
      <c r="G53" s="464"/>
      <c r="H53" s="464"/>
      <c r="I53" s="464"/>
      <c r="J53" s="464"/>
      <c r="K53" s="464"/>
      <c r="L53" s="464"/>
      <c r="M53" s="464"/>
      <c r="N53" s="464"/>
      <c r="O53" s="464"/>
      <c r="P53" s="464"/>
      <c r="Q53" s="464"/>
      <c r="R53" s="464"/>
      <c r="S53" s="464"/>
      <c r="T53" s="464"/>
      <c r="U53" s="464"/>
      <c r="V53" s="464"/>
      <c r="W53" s="464"/>
    </row>
    <row r="54" spans="1:23">
      <c r="B54" s="343"/>
      <c r="C54" s="371"/>
      <c r="D54" s="371"/>
      <c r="E54" s="371"/>
      <c r="F54" s="371"/>
      <c r="G54" s="371"/>
      <c r="H54" s="371"/>
      <c r="I54" s="371"/>
      <c r="J54" s="371"/>
      <c r="K54" s="371"/>
      <c r="L54" s="371"/>
      <c r="M54" s="371"/>
      <c r="N54" s="371"/>
      <c r="O54" s="371"/>
      <c r="P54" s="371"/>
      <c r="Q54" s="371"/>
      <c r="R54" s="371"/>
      <c r="S54" s="371"/>
      <c r="T54" s="371"/>
      <c r="U54" s="371"/>
      <c r="V54" s="371"/>
      <c r="W54" s="371"/>
    </row>
    <row r="55" spans="1:23">
      <c r="B55" s="345" t="s">
        <v>195</v>
      </c>
      <c r="C55" s="339" t="s">
        <v>164</v>
      </c>
    </row>
    <row r="56" spans="1:23">
      <c r="B56" s="343"/>
    </row>
    <row r="57" spans="1:23">
      <c r="B57" s="345" t="s">
        <v>196</v>
      </c>
      <c r="C57" s="339" t="s">
        <v>175</v>
      </c>
    </row>
    <row r="60" spans="1:23">
      <c r="A60" s="339">
        <v>2</v>
      </c>
      <c r="B60" s="339" t="s">
        <v>170</v>
      </c>
    </row>
    <row r="61" spans="1:23">
      <c r="B61" s="463" t="s">
        <v>176</v>
      </c>
      <c r="C61" s="463"/>
      <c r="D61" s="463"/>
      <c r="E61" s="463"/>
      <c r="F61" s="463"/>
      <c r="G61" s="463"/>
      <c r="H61" s="463"/>
      <c r="I61" s="463"/>
      <c r="J61" s="463"/>
      <c r="K61" s="463"/>
      <c r="L61" s="463"/>
      <c r="M61" s="463"/>
      <c r="N61" s="463"/>
      <c r="O61" s="463"/>
      <c r="P61" s="463"/>
      <c r="Q61" s="463"/>
      <c r="R61" s="463"/>
      <c r="S61" s="463"/>
      <c r="T61" s="463"/>
      <c r="U61" s="463"/>
      <c r="V61" s="463"/>
      <c r="W61" s="463"/>
    </row>
    <row r="62" spans="1:23">
      <c r="B62" s="463"/>
      <c r="C62" s="463"/>
      <c r="D62" s="463"/>
      <c r="E62" s="463"/>
      <c r="F62" s="463"/>
      <c r="G62" s="463"/>
      <c r="H62" s="463"/>
      <c r="I62" s="463"/>
      <c r="J62" s="463"/>
      <c r="K62" s="463"/>
      <c r="L62" s="463"/>
      <c r="M62" s="463"/>
      <c r="N62" s="463"/>
      <c r="O62" s="463"/>
      <c r="P62" s="463"/>
      <c r="Q62" s="463"/>
      <c r="R62" s="463"/>
      <c r="S62" s="463"/>
      <c r="T62" s="463"/>
      <c r="U62" s="463"/>
      <c r="V62" s="463"/>
      <c r="W62" s="463"/>
    </row>
    <row r="63" spans="1:23">
      <c r="B63" s="463"/>
      <c r="C63" s="463"/>
      <c r="D63" s="463"/>
      <c r="E63" s="463"/>
      <c r="F63" s="463"/>
      <c r="G63" s="463"/>
      <c r="H63" s="463"/>
      <c r="I63" s="463"/>
      <c r="J63" s="463"/>
      <c r="K63" s="463"/>
      <c r="L63" s="463"/>
      <c r="M63" s="463"/>
      <c r="N63" s="463"/>
      <c r="O63" s="463"/>
      <c r="P63" s="463"/>
      <c r="Q63" s="463"/>
      <c r="R63" s="463"/>
      <c r="S63" s="463"/>
      <c r="T63" s="463"/>
      <c r="U63" s="463"/>
      <c r="V63" s="463"/>
      <c r="W63" s="463"/>
    </row>
    <row r="64" spans="1:23">
      <c r="B64" s="339" t="s">
        <v>165</v>
      </c>
    </row>
    <row r="65" spans="2:2">
      <c r="B65" s="339" t="s">
        <v>166</v>
      </c>
    </row>
  </sheetData>
  <mergeCells count="10">
    <mergeCell ref="C49:W50"/>
    <mergeCell ref="C52:W53"/>
    <mergeCell ref="B61:W63"/>
    <mergeCell ref="A7:W8"/>
    <mergeCell ref="C21:W22"/>
    <mergeCell ref="C34:W35"/>
    <mergeCell ref="C39:W41"/>
    <mergeCell ref="C43:W44"/>
    <mergeCell ref="C46:W47"/>
    <mergeCell ref="C18:W19"/>
  </mergeCells>
  <phoneticPr fontId="1"/>
  <pageMargins left="0.7" right="0.42" top="0.34" bottom="0.4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memo</vt:lpstr>
      <vt:lpstr>入力</vt:lpstr>
      <vt:lpstr>児童手当支給状況報告</vt:lpstr>
      <vt:lpstr>入力２</vt:lpstr>
      <vt:lpstr>児童手当（２）</vt:lpstr>
      <vt:lpstr>児童手当（予備)</vt:lpstr>
      <vt:lpstr>児童手当（小中）25年2月only</vt:lpstr>
      <vt:lpstr>子ども手当（小中）25年2月only</vt:lpstr>
      <vt:lpstr>記入要領</vt:lpstr>
      <vt:lpstr>記入要領２</vt:lpstr>
      <vt:lpstr>記入要領２!Print_Area</vt:lpstr>
      <vt:lpstr>'子ども手当（小中）25年2月only'!Print_Area</vt:lpstr>
      <vt:lpstr>'児童手当（２）'!Print_Area</vt:lpstr>
      <vt:lpstr>'児童手当（小中）25年2月only'!Print_Area</vt:lpstr>
      <vt:lpstr>'児童手当（予備)'!Print_Area</vt:lpstr>
      <vt:lpstr>児童手当支給状況報告!Print_Area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中学校</cp:lastModifiedBy>
  <cp:lastPrinted>2014-02-04T09:28:54Z</cp:lastPrinted>
  <dcterms:created xsi:type="dcterms:W3CDTF">2013-02-13T23:42:36Z</dcterms:created>
  <dcterms:modified xsi:type="dcterms:W3CDTF">2018-02-08T03:04:41Z</dcterms:modified>
</cp:coreProperties>
</file>