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一般データ\フォローアップ20\新共済組合\1 資格取得関係\"/>
    </mc:Choice>
  </mc:AlternateContent>
  <bookViews>
    <workbookView xWindow="0" yWindow="0" windowWidth="19200" windowHeight="11295" activeTab="1"/>
  </bookViews>
  <sheets>
    <sheet name="基本ｼｰﾄ" sheetId="1" r:id="rId1"/>
    <sheet name="NO2" sheetId="8" r:id="rId2"/>
  </sheets>
  <externalReferences>
    <externalReference r:id="rId3"/>
  </externalReferences>
  <definedNames>
    <definedName name="_xlnm.Print_Area" localSheetId="1">'NO2'!$G$13:$BH$174</definedName>
    <definedName name="組合員資格取得転入届書">'NO2'!$G$13:$BH$174</definedName>
  </definedNames>
  <calcPr calcId="162913"/>
</workbook>
</file>

<file path=xl/calcChain.xml><?xml version="1.0" encoding="utf-8"?>
<calcChain xmlns="http://schemas.openxmlformats.org/spreadsheetml/2006/main">
  <c r="AH7" i="8" l="1"/>
  <c r="Y7" i="8"/>
  <c r="AQ3" i="8"/>
  <c r="AH3" i="8"/>
  <c r="Y3" i="8"/>
  <c r="P3" i="8"/>
  <c r="G3" i="8"/>
  <c r="L24" i="1"/>
  <c r="K24" i="1"/>
  <c r="I24" i="1"/>
  <c r="L23" i="1"/>
  <c r="K23" i="1"/>
  <c r="J23" i="1"/>
  <c r="I23" i="1"/>
  <c r="L22" i="1"/>
  <c r="K22" i="1"/>
  <c r="J22" i="1"/>
  <c r="I22" i="1"/>
  <c r="L21" i="1"/>
  <c r="K21" i="1"/>
  <c r="J21" i="1"/>
  <c r="I21" i="1"/>
  <c r="K20" i="1"/>
  <c r="L19" i="1"/>
  <c r="K19" i="1"/>
  <c r="I19" i="1"/>
  <c r="J17" i="1"/>
  <c r="J15" i="1"/>
  <c r="I15" i="1"/>
  <c r="I14" i="1"/>
  <c r="J12" i="1"/>
  <c r="I12" i="1"/>
  <c r="K11" i="1"/>
  <c r="I11" i="1"/>
  <c r="I10" i="1"/>
  <c r="J9" i="1"/>
  <c r="J8" i="1"/>
  <c r="J7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9" i="1"/>
  <c r="E9" i="1"/>
  <c r="D8" i="1"/>
  <c r="D7" i="1"/>
  <c r="D6" i="1"/>
  <c r="D5" i="1"/>
  <c r="AG34" i="8" l="1"/>
  <c r="AG28" i="8"/>
  <c r="Y56" i="8" l="1"/>
  <c r="AH120" i="8"/>
  <c r="O56" i="8"/>
  <c r="AY49" i="8"/>
  <c r="AO49" i="8"/>
  <c r="AA49" i="8"/>
  <c r="V49" i="8"/>
  <c r="Q49" i="8"/>
  <c r="AY39" i="8"/>
  <c r="Q28" i="8"/>
  <c r="M39" i="8"/>
  <c r="AH127" i="8"/>
  <c r="AJ154" i="8"/>
  <c r="AJ136" i="8"/>
  <c r="AO147" i="8"/>
  <c r="AH140" i="8"/>
  <c r="BD39" i="8"/>
  <c r="AT39" i="8"/>
  <c r="M42" i="8" l="1"/>
</calcChain>
</file>

<file path=xl/sharedStrings.xml><?xml version="1.0" encoding="utf-8"?>
<sst xmlns="http://schemas.openxmlformats.org/spreadsheetml/2006/main" count="151" uniqueCount="125">
  <si>
    <t>CD-R/DVD/USBﾘﾑﾊﾞﾌﾞﾙﾅﾝﾊﾞｾｷｭﾘﾃｨｰ</t>
  </si>
  <si>
    <t>現在</t>
    <rPh sb="0" eb="2">
      <t>ゲンザイ</t>
    </rPh>
    <phoneticPr fontId="3"/>
  </si>
  <si>
    <t>学校名（公署）等の変更は，ﾃﾞｰﾀﾎﾞｯｸｽで！</t>
  </si>
  <si>
    <t>管内</t>
    <rPh sb="0" eb="2">
      <t>カンナイ</t>
    </rPh>
    <phoneticPr fontId="5"/>
  </si>
  <si>
    <t>学校名</t>
  </si>
  <si>
    <t>略校名</t>
  </si>
  <si>
    <t>学校起点</t>
  </si>
  <si>
    <t>学校住所</t>
  </si>
  <si>
    <t>校長名</t>
  </si>
  <si>
    <t>年度</t>
  </si>
  <si>
    <t>会計</t>
  </si>
  <si>
    <t>款</t>
  </si>
  <si>
    <t>項</t>
  </si>
  <si>
    <t>目</t>
  </si>
  <si>
    <t>節</t>
  </si>
  <si>
    <t>細説</t>
  </si>
  <si>
    <t>所属ｺｰﾄﾞ</t>
  </si>
  <si>
    <t>〒番号</t>
  </si>
  <si>
    <t>電話番号</t>
  </si>
  <si>
    <t>FAX番号</t>
  </si>
  <si>
    <t>学校番号</t>
  </si>
  <si>
    <t>教育委員会</t>
    <rPh sb="0" eb="2">
      <t>キョウイク</t>
    </rPh>
    <rPh sb="2" eb="5">
      <t>イインカイ</t>
    </rPh>
    <phoneticPr fontId="5"/>
  </si>
  <si>
    <t>Eﾒｰﾙ</t>
    <phoneticPr fontId="10"/>
  </si>
  <si>
    <t>ｺｰﾄﾞ</t>
    <phoneticPr fontId="14"/>
  </si>
  <si>
    <t>氏名</t>
    <rPh sb="0" eb="2">
      <t>シメイ</t>
    </rPh>
    <phoneticPr fontId="14"/>
  </si>
  <si>
    <t>ﾌﾘｶﾞﾅ</t>
    <phoneticPr fontId="14"/>
  </si>
  <si>
    <t>職員番号</t>
    <rPh sb="0" eb="2">
      <t>ショクイン</t>
    </rPh>
    <rPh sb="2" eb="4">
      <t>バンゴウ</t>
    </rPh>
    <phoneticPr fontId="14"/>
  </si>
  <si>
    <t>組合員</t>
    <rPh sb="0" eb="3">
      <t>クミアイイン</t>
    </rPh>
    <phoneticPr fontId="14"/>
  </si>
  <si>
    <t>共済事務担当者印</t>
    <rPh sb="0" eb="2">
      <t>キョウサイ</t>
    </rPh>
    <rPh sb="2" eb="4">
      <t>ジム</t>
    </rPh>
    <rPh sb="4" eb="7">
      <t>タントウシャ</t>
    </rPh>
    <rPh sb="7" eb="8">
      <t>イン</t>
    </rPh>
    <phoneticPr fontId="14"/>
  </si>
  <si>
    <t>※　黄色のセルを入力してください。</t>
    <rPh sb="2" eb="4">
      <t>キイロ</t>
    </rPh>
    <rPh sb="8" eb="10">
      <t>ニュウリョク</t>
    </rPh>
    <phoneticPr fontId="14"/>
  </si>
  <si>
    <t>資格取得・転入届書</t>
    <rPh sb="0" eb="2">
      <t>シカク</t>
    </rPh>
    <rPh sb="2" eb="4">
      <t>シュトク</t>
    </rPh>
    <rPh sb="5" eb="7">
      <t>テンニュウ</t>
    </rPh>
    <rPh sb="7" eb="8">
      <t>トド</t>
    </rPh>
    <rPh sb="8" eb="9">
      <t>ショ</t>
    </rPh>
    <phoneticPr fontId="14"/>
  </si>
  <si>
    <t>㊞</t>
    <phoneticPr fontId="14"/>
  </si>
  <si>
    <t>船員組合員</t>
    <rPh sb="0" eb="2">
      <t>センイン</t>
    </rPh>
    <rPh sb="2" eb="5">
      <t>クミアイイン</t>
    </rPh>
    <phoneticPr fontId="14"/>
  </si>
  <si>
    <t>　</t>
  </si>
  <si>
    <t>組合員証
記号番号</t>
    <rPh sb="0" eb="3">
      <t>クミアイイン</t>
    </rPh>
    <rPh sb="3" eb="4">
      <t>アカシ</t>
    </rPh>
    <rPh sb="5" eb="7">
      <t>キゴウ</t>
    </rPh>
    <rPh sb="7" eb="9">
      <t>バンゴウ</t>
    </rPh>
    <phoneticPr fontId="14"/>
  </si>
  <si>
    <t>公立鹿</t>
    <rPh sb="0" eb="2">
      <t>コウリツ</t>
    </rPh>
    <rPh sb="2" eb="3">
      <t>シカ</t>
    </rPh>
    <phoneticPr fontId="14"/>
  </si>
  <si>
    <t>所属所名</t>
    <rPh sb="0" eb="2">
      <t>ショゾク</t>
    </rPh>
    <rPh sb="2" eb="4">
      <t>ショメイ</t>
    </rPh>
    <phoneticPr fontId="14"/>
  </si>
  <si>
    <t>所属所コード</t>
    <rPh sb="0" eb="2">
      <t>ショゾク</t>
    </rPh>
    <rPh sb="2" eb="3">
      <t>ショ</t>
    </rPh>
    <phoneticPr fontId="14"/>
  </si>
  <si>
    <t>（フリガナ）</t>
    <phoneticPr fontId="14"/>
  </si>
  <si>
    <t>生年月日</t>
    <rPh sb="0" eb="2">
      <t>セイネン</t>
    </rPh>
    <rPh sb="2" eb="4">
      <t>ガッピ</t>
    </rPh>
    <phoneticPr fontId="14"/>
  </si>
  <si>
    <t>年</t>
    <rPh sb="0" eb="1">
      <t>ネン</t>
    </rPh>
    <phoneticPr fontId="14"/>
  </si>
  <si>
    <t>月</t>
    <rPh sb="0" eb="1">
      <t>ガツ</t>
    </rPh>
    <phoneticPr fontId="14"/>
  </si>
  <si>
    <t>日</t>
    <rPh sb="0" eb="1">
      <t>ニチ</t>
    </rPh>
    <phoneticPr fontId="14"/>
  </si>
  <si>
    <t>昭和</t>
    <rPh sb="0" eb="2">
      <t>ショウワ</t>
    </rPh>
    <phoneticPr fontId="14"/>
  </si>
  <si>
    <t>平成</t>
    <rPh sb="0" eb="2">
      <t>ヘイセイ</t>
    </rPh>
    <phoneticPr fontId="14"/>
  </si>
  <si>
    <t>組合員氏名</t>
    <rPh sb="0" eb="3">
      <t>クミアイイン</t>
    </rPh>
    <rPh sb="3" eb="5">
      <t>シメイ</t>
    </rPh>
    <phoneticPr fontId="14"/>
  </si>
  <si>
    <t>性別</t>
    <rPh sb="0" eb="2">
      <t>セイベツ</t>
    </rPh>
    <phoneticPr fontId="14"/>
  </si>
  <si>
    <t>男</t>
    <rPh sb="0" eb="1">
      <t>オトコ</t>
    </rPh>
    <phoneticPr fontId="14"/>
  </si>
  <si>
    <t>女</t>
    <rPh sb="0" eb="1">
      <t>オンナ</t>
    </rPh>
    <phoneticPr fontId="14"/>
  </si>
  <si>
    <t>資格取得
（就職，転入）
年月日</t>
    <rPh sb="0" eb="2">
      <t>シカク</t>
    </rPh>
    <rPh sb="2" eb="4">
      <t>シュトク</t>
    </rPh>
    <rPh sb="6" eb="8">
      <t>シュウショク</t>
    </rPh>
    <rPh sb="9" eb="11">
      <t>テンニュウ</t>
    </rPh>
    <rPh sb="13" eb="16">
      <t>ネンガッピ</t>
    </rPh>
    <phoneticPr fontId="14"/>
  </si>
  <si>
    <t>基礎年金番号</t>
    <rPh sb="0" eb="2">
      <t>キソ</t>
    </rPh>
    <rPh sb="2" eb="4">
      <t>ネンキン</t>
    </rPh>
    <rPh sb="4" eb="6">
      <t>バンゴウ</t>
    </rPh>
    <phoneticPr fontId="14"/>
  </si>
  <si>
    <t>（4桁）</t>
    <rPh sb="2" eb="3">
      <t>ケタ</t>
    </rPh>
    <phoneticPr fontId="14"/>
  </si>
  <si>
    <t>－</t>
    <phoneticPr fontId="14"/>
  </si>
  <si>
    <t>（6桁）</t>
    <rPh sb="2" eb="3">
      <t>ケタ</t>
    </rPh>
    <phoneticPr fontId="14"/>
  </si>
  <si>
    <t>●20歳以上の者のみ記入</t>
    <rPh sb="3" eb="4">
      <t>サイ</t>
    </rPh>
    <rPh sb="4" eb="6">
      <t>イジョウ</t>
    </rPh>
    <rPh sb="7" eb="8">
      <t>モノ</t>
    </rPh>
    <rPh sb="10" eb="12">
      <t>キニュウ</t>
    </rPh>
    <phoneticPr fontId="14"/>
  </si>
  <si>
    <t>〒</t>
    <phoneticPr fontId="14"/>
  </si>
  <si>
    <t>給　　  与
支弁区分</t>
    <rPh sb="0" eb="1">
      <t>キュウ</t>
    </rPh>
    <rPh sb="5" eb="6">
      <t>ヨ</t>
    </rPh>
    <rPh sb="7" eb="9">
      <t>シベン</t>
    </rPh>
    <rPh sb="9" eb="11">
      <t>クブン</t>
    </rPh>
    <phoneticPr fontId="14"/>
  </si>
  <si>
    <t>組合員種別</t>
    <rPh sb="0" eb="3">
      <t>クミアイイン</t>
    </rPh>
    <rPh sb="3" eb="5">
      <t>シュベツ</t>
    </rPh>
    <phoneticPr fontId="14"/>
  </si>
  <si>
    <r>
      <t>船員手帳記号番号　</t>
    </r>
    <r>
      <rPr>
        <sz val="8"/>
        <color indexed="10"/>
        <rFont val="ＭＳ Ｐゴシック"/>
        <family val="3"/>
        <charset val="128"/>
      </rPr>
      <t>●船員組合員のみ記入</t>
    </r>
    <rPh sb="0" eb="2">
      <t>センイン</t>
    </rPh>
    <rPh sb="2" eb="4">
      <t>テチョウ</t>
    </rPh>
    <rPh sb="4" eb="6">
      <t>キゴウ</t>
    </rPh>
    <rPh sb="6" eb="8">
      <t>バンゴウ</t>
    </rPh>
    <rPh sb="10" eb="12">
      <t>センイン</t>
    </rPh>
    <rPh sb="12" eb="15">
      <t>クミアイイン</t>
    </rPh>
    <rPh sb="17" eb="19">
      <t>キニュウ</t>
    </rPh>
    <phoneticPr fontId="14"/>
  </si>
  <si>
    <t>　県費</t>
    <rPh sb="1" eb="3">
      <t>ケンピ</t>
    </rPh>
    <phoneticPr fontId="14"/>
  </si>
  <si>
    <t>市町村費
（県費以外）</t>
    <rPh sb="0" eb="3">
      <t>シチョウソン</t>
    </rPh>
    <rPh sb="3" eb="4">
      <t>ヒ</t>
    </rPh>
    <rPh sb="6" eb="7">
      <t>ケン</t>
    </rPh>
    <rPh sb="7" eb="8">
      <t>ヒ</t>
    </rPh>
    <rPh sb="8" eb="10">
      <t>イガイ</t>
    </rPh>
    <phoneticPr fontId="14"/>
  </si>
  <si>
    <t>一般</t>
    <rPh sb="0" eb="2">
      <t>イッパン</t>
    </rPh>
    <phoneticPr fontId="14"/>
  </si>
  <si>
    <t>船員</t>
    <rPh sb="0" eb="2">
      <t>センイン</t>
    </rPh>
    <phoneticPr fontId="14"/>
  </si>
  <si>
    <t>資格取得前に有していた恩給法，退職年金条例，共済法，国の旧法又は新法の規定による年金である給付</t>
    <rPh sb="0" eb="2">
      <t>シカク</t>
    </rPh>
    <rPh sb="2" eb="4">
      <t>シュトク</t>
    </rPh>
    <rPh sb="4" eb="5">
      <t>マエ</t>
    </rPh>
    <rPh sb="6" eb="7">
      <t>ユウ</t>
    </rPh>
    <rPh sb="11" eb="13">
      <t>オンキュウ</t>
    </rPh>
    <rPh sb="13" eb="14">
      <t>ホウ</t>
    </rPh>
    <rPh sb="15" eb="17">
      <t>タイショク</t>
    </rPh>
    <rPh sb="17" eb="19">
      <t>ネンキン</t>
    </rPh>
    <rPh sb="19" eb="21">
      <t>ジョウレイ</t>
    </rPh>
    <rPh sb="22" eb="24">
      <t>キョウサイ</t>
    </rPh>
    <rPh sb="24" eb="25">
      <t>ホウ</t>
    </rPh>
    <rPh sb="26" eb="27">
      <t>クニ</t>
    </rPh>
    <rPh sb="28" eb="30">
      <t>キュウホウ</t>
    </rPh>
    <rPh sb="30" eb="31">
      <t>マタ</t>
    </rPh>
    <rPh sb="32" eb="33">
      <t>シン</t>
    </rPh>
    <rPh sb="33" eb="34">
      <t>ホウ</t>
    </rPh>
    <rPh sb="35" eb="37">
      <t>キテイ</t>
    </rPh>
    <rPh sb="40" eb="42">
      <t>ネンキン</t>
    </rPh>
    <rPh sb="45" eb="47">
      <t>キュウフ</t>
    </rPh>
    <phoneticPr fontId="14"/>
  </si>
  <si>
    <t>年金の種別</t>
    <rPh sb="0" eb="2">
      <t>ネンキン</t>
    </rPh>
    <rPh sb="3" eb="5">
      <t>シュベツ</t>
    </rPh>
    <phoneticPr fontId="14"/>
  </si>
  <si>
    <t>年金証書記号番号</t>
    <rPh sb="0" eb="2">
      <t>ネンキン</t>
    </rPh>
    <rPh sb="2" eb="4">
      <t>ショウショ</t>
    </rPh>
    <rPh sb="4" eb="6">
      <t>キゴウ</t>
    </rPh>
    <rPh sb="6" eb="8">
      <t>バンゴウ</t>
    </rPh>
    <phoneticPr fontId="14"/>
  </si>
  <si>
    <t>年金額</t>
    <rPh sb="0" eb="2">
      <t>ネンキン</t>
    </rPh>
    <rPh sb="2" eb="3">
      <t>ガク</t>
    </rPh>
    <phoneticPr fontId="14"/>
  </si>
  <si>
    <t>円</t>
    <rPh sb="0" eb="1">
      <t>エン</t>
    </rPh>
    <phoneticPr fontId="14"/>
  </si>
  <si>
    <r>
      <t>元の組合に関する事項　　</t>
    </r>
    <r>
      <rPr>
        <sz val="8"/>
        <color indexed="10"/>
        <rFont val="ＭＳ Ｐゴシック"/>
        <family val="3"/>
        <charset val="128"/>
      </rPr>
      <t>●他共済組合又は公立学校共済組合他支部からの転入者のみ記入</t>
    </r>
    <rPh sb="0" eb="1">
      <t>モト</t>
    </rPh>
    <rPh sb="2" eb="4">
      <t>クミアイ</t>
    </rPh>
    <rPh sb="5" eb="6">
      <t>カン</t>
    </rPh>
    <rPh sb="8" eb="10">
      <t>ジコウ</t>
    </rPh>
    <rPh sb="13" eb="14">
      <t>タ</t>
    </rPh>
    <rPh sb="14" eb="16">
      <t>キョウサイ</t>
    </rPh>
    <rPh sb="16" eb="18">
      <t>クミアイ</t>
    </rPh>
    <rPh sb="18" eb="19">
      <t>マタ</t>
    </rPh>
    <rPh sb="20" eb="22">
      <t>コウリツ</t>
    </rPh>
    <rPh sb="22" eb="24">
      <t>ガッコウ</t>
    </rPh>
    <rPh sb="24" eb="26">
      <t>キョウサイ</t>
    </rPh>
    <rPh sb="26" eb="28">
      <t>クミアイ</t>
    </rPh>
    <rPh sb="28" eb="29">
      <t>ホカ</t>
    </rPh>
    <rPh sb="29" eb="31">
      <t>シブ</t>
    </rPh>
    <rPh sb="34" eb="36">
      <t>テンニュウ</t>
    </rPh>
    <rPh sb="36" eb="37">
      <t>シャ</t>
    </rPh>
    <rPh sb="39" eb="41">
      <t>キニュウ</t>
    </rPh>
    <phoneticPr fontId="14"/>
  </si>
  <si>
    <t>所属組合</t>
    <rPh sb="0" eb="2">
      <t>ショゾク</t>
    </rPh>
    <rPh sb="2" eb="4">
      <t>クミアイ</t>
    </rPh>
    <phoneticPr fontId="14"/>
  </si>
  <si>
    <t>共済組合</t>
    <rPh sb="0" eb="2">
      <t>キョウサイ</t>
    </rPh>
    <rPh sb="2" eb="4">
      <t>クミアイ</t>
    </rPh>
    <phoneticPr fontId="14"/>
  </si>
  <si>
    <t>支部</t>
    <rPh sb="0" eb="2">
      <t>シブ</t>
    </rPh>
    <phoneticPr fontId="14"/>
  </si>
  <si>
    <t>所属機関</t>
    <rPh sb="0" eb="2">
      <t>ショゾク</t>
    </rPh>
    <rPh sb="2" eb="4">
      <t>キカン</t>
    </rPh>
    <phoneticPr fontId="14"/>
  </si>
  <si>
    <t>組合員資格取得
（就職，転入）年月日</t>
    <rPh sb="0" eb="3">
      <t>クミアイイン</t>
    </rPh>
    <rPh sb="3" eb="5">
      <t>シカク</t>
    </rPh>
    <rPh sb="5" eb="7">
      <t>シュトク</t>
    </rPh>
    <rPh sb="9" eb="11">
      <t>シュウショク</t>
    </rPh>
    <rPh sb="12" eb="14">
      <t>テンニュウ</t>
    </rPh>
    <rPh sb="15" eb="18">
      <t>ネンガッピ</t>
    </rPh>
    <phoneticPr fontId="14"/>
  </si>
  <si>
    <t>組合員資格喪失
（転出）年月日</t>
    <rPh sb="0" eb="3">
      <t>クミアイイン</t>
    </rPh>
    <rPh sb="3" eb="5">
      <t>シカク</t>
    </rPh>
    <rPh sb="5" eb="7">
      <t>ソウシツ</t>
    </rPh>
    <rPh sb="9" eb="11">
      <t>テンシュツ</t>
    </rPh>
    <rPh sb="12" eb="15">
      <t>ネンガッピ</t>
    </rPh>
    <phoneticPr fontId="14"/>
  </si>
  <si>
    <t>　上記のとおり</t>
    <rPh sb="1" eb="3">
      <t>ジョウキ</t>
    </rPh>
    <phoneticPr fontId="14"/>
  </si>
  <si>
    <t xml:space="preserve"> として資格を取得（組合に転入）したので届け出ます。</t>
    <rPh sb="4" eb="6">
      <t>シカク</t>
    </rPh>
    <rPh sb="7" eb="9">
      <t>シュトク</t>
    </rPh>
    <rPh sb="10" eb="12">
      <t>クミアイ</t>
    </rPh>
    <rPh sb="13" eb="15">
      <t>テンニュウ</t>
    </rPh>
    <rPh sb="20" eb="21">
      <t>トド</t>
    </rPh>
    <rPh sb="22" eb="23">
      <t>デ</t>
    </rPh>
    <phoneticPr fontId="14"/>
  </si>
  <si>
    <t xml:space="preserve"> </t>
    <phoneticPr fontId="14"/>
  </si>
  <si>
    <t>　公立学校共済組合鹿児島支部長　殿</t>
    <rPh sb="1" eb="3">
      <t>コウリツ</t>
    </rPh>
    <rPh sb="3" eb="5">
      <t>ガッコウ</t>
    </rPh>
    <rPh sb="5" eb="7">
      <t>キョウサイ</t>
    </rPh>
    <rPh sb="7" eb="9">
      <t>クミアイ</t>
    </rPh>
    <rPh sb="9" eb="12">
      <t>カゴシマ</t>
    </rPh>
    <rPh sb="12" eb="15">
      <t>シブチョウ</t>
    </rPh>
    <rPh sb="16" eb="17">
      <t>トノ</t>
    </rPh>
    <phoneticPr fontId="14"/>
  </si>
  <si>
    <t>職名</t>
    <rPh sb="0" eb="2">
      <t>ショクメイ</t>
    </rPh>
    <phoneticPr fontId="14"/>
  </si>
  <si>
    <t>届出者</t>
    <rPh sb="0" eb="2">
      <t>トドケデ</t>
    </rPh>
    <rPh sb="2" eb="3">
      <t>シャ</t>
    </rPh>
    <phoneticPr fontId="14"/>
  </si>
  <si>
    <t>氏名</t>
    <rPh sb="0" eb="2">
      <t>シメイ</t>
    </rPh>
    <phoneticPr fontId="14"/>
  </si>
  <si>
    <t>㊞</t>
    <phoneticPr fontId="14"/>
  </si>
  <si>
    <t>（組合員）</t>
    <rPh sb="1" eb="4">
      <t>クミアイイン</t>
    </rPh>
    <phoneticPr fontId="14"/>
  </si>
  <si>
    <t>　上記の記載事項は，事実と相違ないものと認めます。</t>
    <rPh sb="1" eb="3">
      <t>ジョウキ</t>
    </rPh>
    <rPh sb="4" eb="6">
      <t>キサイ</t>
    </rPh>
    <rPh sb="6" eb="8">
      <t>ジコウ</t>
    </rPh>
    <rPh sb="10" eb="12">
      <t>ジジツ</t>
    </rPh>
    <rPh sb="13" eb="15">
      <t>ソウイ</t>
    </rPh>
    <rPh sb="20" eb="21">
      <t>ミト</t>
    </rPh>
    <phoneticPr fontId="14"/>
  </si>
  <si>
    <t>〒</t>
    <phoneticPr fontId="14"/>
  </si>
  <si>
    <t>　所属所所在地</t>
    <rPh sb="1" eb="3">
      <t>ショゾク</t>
    </rPh>
    <rPh sb="3" eb="4">
      <t>ショ</t>
    </rPh>
    <rPh sb="4" eb="7">
      <t>ショザイチ</t>
    </rPh>
    <phoneticPr fontId="14"/>
  </si>
  <si>
    <t>　所属所長</t>
    <rPh sb="1" eb="3">
      <t>ショゾク</t>
    </rPh>
    <rPh sb="3" eb="5">
      <t>ショチョウ</t>
    </rPh>
    <phoneticPr fontId="14"/>
  </si>
  <si>
    <t>職・氏名</t>
    <rPh sb="0" eb="1">
      <t>ショク</t>
    </rPh>
    <rPh sb="2" eb="4">
      <t>シメイ</t>
    </rPh>
    <phoneticPr fontId="14"/>
  </si>
  <si>
    <t>印</t>
    <rPh sb="0" eb="1">
      <t>イン</t>
    </rPh>
    <phoneticPr fontId="14"/>
  </si>
  <si>
    <t>電話番号</t>
    <rPh sb="0" eb="2">
      <t>デンワ</t>
    </rPh>
    <rPh sb="2" eb="4">
      <t>バンゴウ</t>
    </rPh>
    <phoneticPr fontId="14"/>
  </si>
  <si>
    <t>（</t>
    <phoneticPr fontId="14"/>
  </si>
  <si>
    <t>）</t>
    <phoneticPr fontId="14"/>
  </si>
  <si>
    <t>注１　組合員証記号番号欄の番号は，県採用職員については職員番号を記入してください。</t>
    <rPh sb="0" eb="1">
      <t>チュウ</t>
    </rPh>
    <rPh sb="3" eb="6">
      <t>クミアイイン</t>
    </rPh>
    <rPh sb="6" eb="7">
      <t>アカシ</t>
    </rPh>
    <rPh sb="7" eb="9">
      <t>キゴウ</t>
    </rPh>
    <rPh sb="9" eb="11">
      <t>バンゴウ</t>
    </rPh>
    <rPh sb="11" eb="12">
      <t>ラン</t>
    </rPh>
    <rPh sb="13" eb="15">
      <t>バンゴウ</t>
    </rPh>
    <rPh sb="17" eb="18">
      <t>ケン</t>
    </rPh>
    <rPh sb="18" eb="20">
      <t>サイヨウ</t>
    </rPh>
    <rPh sb="20" eb="22">
      <t>ショクイン</t>
    </rPh>
    <rPh sb="27" eb="29">
      <t>ショクイン</t>
    </rPh>
    <rPh sb="29" eb="31">
      <t>バンゴウ</t>
    </rPh>
    <rPh sb="32" eb="34">
      <t>キニュウ</t>
    </rPh>
    <phoneticPr fontId="14"/>
  </si>
  <si>
    <t>　　　 市町村採用職員については，記入不要です（当共済組合への加入歴があり，当時の番号がわかる場合は記入してください。）。</t>
    <rPh sb="24" eb="25">
      <t>カトウ</t>
    </rPh>
    <rPh sb="25" eb="27">
      <t>キョウサイ</t>
    </rPh>
    <rPh sb="27" eb="29">
      <t>クミアイ</t>
    </rPh>
    <rPh sb="31" eb="33">
      <t>カニュウ</t>
    </rPh>
    <rPh sb="33" eb="34">
      <t>レキ</t>
    </rPh>
    <rPh sb="38" eb="40">
      <t>トウジ</t>
    </rPh>
    <rPh sb="41" eb="43">
      <t>バンゴウ</t>
    </rPh>
    <rPh sb="47" eb="49">
      <t>バアイ</t>
    </rPh>
    <rPh sb="50" eb="52">
      <t>キニュウ</t>
    </rPh>
    <phoneticPr fontId="14"/>
  </si>
  <si>
    <t xml:space="preserve"> </t>
    <phoneticPr fontId="14"/>
  </si>
  <si>
    <t xml:space="preserve"> 　２　次の書類を併せて提出してください。</t>
    <rPh sb="4" eb="5">
      <t>シンジ</t>
    </rPh>
    <rPh sb="5" eb="6">
      <t>コウジ</t>
    </rPh>
    <rPh sb="6" eb="8">
      <t>ショルイ</t>
    </rPh>
    <rPh sb="9" eb="10">
      <t>アワ</t>
    </rPh>
    <rPh sb="12" eb="14">
      <t>テイシュツ</t>
    </rPh>
    <phoneticPr fontId="14"/>
  </si>
  <si>
    <t>　　 ※　被扶養者については，認定関係書類（国民年金第３号関係書類を含む。）を提出してください。</t>
    <rPh sb="5" eb="9">
      <t>ヒフヨウシャ</t>
    </rPh>
    <rPh sb="15" eb="17">
      <t>ニンテイ</t>
    </rPh>
    <rPh sb="17" eb="19">
      <t>カンケイ</t>
    </rPh>
    <rPh sb="19" eb="21">
      <t>ショルイ</t>
    </rPh>
    <rPh sb="22" eb="24">
      <t>コクミン</t>
    </rPh>
    <rPh sb="24" eb="26">
      <t>ネンキン</t>
    </rPh>
    <rPh sb="26" eb="27">
      <t>ダイ</t>
    </rPh>
    <rPh sb="28" eb="29">
      <t>ゴウ</t>
    </rPh>
    <rPh sb="29" eb="31">
      <t>カンケイ</t>
    </rPh>
    <rPh sb="31" eb="33">
      <t>ショルイ</t>
    </rPh>
    <rPh sb="34" eb="35">
      <t>フク</t>
    </rPh>
    <rPh sb="39" eb="41">
      <t>テイシュツ</t>
    </rPh>
    <phoneticPr fontId="14"/>
  </si>
  <si>
    <t xml:space="preserve">  </t>
    <phoneticPr fontId="14"/>
  </si>
  <si>
    <t>生年月日</t>
    <rPh sb="0" eb="2">
      <t>セイネン</t>
    </rPh>
    <rPh sb="2" eb="4">
      <t>ガッピ</t>
    </rPh>
    <phoneticPr fontId="14"/>
  </si>
  <si>
    <t>採用年月日</t>
    <rPh sb="0" eb="2">
      <t>サイヨウ</t>
    </rPh>
    <rPh sb="2" eb="5">
      <t>ネンガッピ</t>
    </rPh>
    <phoneticPr fontId="14"/>
  </si>
  <si>
    <t>基礎年金番号　1</t>
    <rPh sb="0" eb="2">
      <t>キソ</t>
    </rPh>
    <rPh sb="2" eb="4">
      <t>ネンキン</t>
    </rPh>
    <rPh sb="4" eb="6">
      <t>バンゴウ</t>
    </rPh>
    <phoneticPr fontId="14"/>
  </si>
  <si>
    <t>基礎年金番号　2</t>
    <rPh sb="0" eb="2">
      <t>キソ</t>
    </rPh>
    <rPh sb="2" eb="4">
      <t>ネンキン</t>
    </rPh>
    <rPh sb="4" eb="6">
      <t>バンゴウ</t>
    </rPh>
    <phoneticPr fontId="14"/>
  </si>
  <si>
    <t>住所　〒</t>
    <rPh sb="0" eb="2">
      <t>ジュウショ</t>
    </rPh>
    <phoneticPr fontId="14"/>
  </si>
  <si>
    <t>住所</t>
    <rPh sb="0" eb="2">
      <t>ジュウショ</t>
    </rPh>
    <phoneticPr fontId="14"/>
  </si>
  <si>
    <t>職名</t>
    <rPh sb="0" eb="2">
      <t>ショクメイ</t>
    </rPh>
    <phoneticPr fontId="14"/>
  </si>
  <si>
    <t>校長</t>
    <rPh sb="0" eb="2">
      <t>コウチョウ</t>
    </rPh>
    <phoneticPr fontId="13"/>
  </si>
  <si>
    <t>✓</t>
  </si>
  <si>
    <t>20歳以上の者のみ記入</t>
    <phoneticPr fontId="13"/>
  </si>
  <si>
    <t>令和</t>
    <rPh sb="0" eb="2">
      <t>レイワ</t>
    </rPh>
    <phoneticPr fontId="14"/>
  </si>
  <si>
    <t>・</t>
    <phoneticPr fontId="13"/>
  </si>
  <si>
    <t>年</t>
    <rPh sb="0" eb="1">
      <t>ネン</t>
    </rPh>
    <phoneticPr fontId="13"/>
  </si>
  <si>
    <t>月</t>
    <rPh sb="0" eb="1">
      <t>ツキ</t>
    </rPh>
    <phoneticPr fontId="13"/>
  </si>
  <si>
    <t>日</t>
    <rPh sb="0" eb="1">
      <t>ヒ</t>
    </rPh>
    <phoneticPr fontId="13"/>
  </si>
  <si>
    <t>令和</t>
    <phoneticPr fontId="14"/>
  </si>
  <si>
    <t>　 　イ　年金加入期間等報告書〔整理番号6〕</t>
    <rPh sb="5" eb="7">
      <t>ネンキン</t>
    </rPh>
    <rPh sb="7" eb="9">
      <t>カニュウ</t>
    </rPh>
    <rPh sb="9" eb="11">
      <t>キカン</t>
    </rPh>
    <rPh sb="11" eb="12">
      <t>トウ</t>
    </rPh>
    <rPh sb="12" eb="15">
      <t>ホウコクショ</t>
    </rPh>
    <rPh sb="16" eb="18">
      <t>セイリ</t>
    </rPh>
    <rPh sb="18" eb="20">
      <t>バンゴウ</t>
    </rPh>
    <phoneticPr fontId="14"/>
  </si>
  <si>
    <t xml:space="preserve"> 　　ア　辞令の写し</t>
    <rPh sb="5" eb="7">
      <t>ジレイ</t>
    </rPh>
    <rPh sb="8" eb="9">
      <t>ウツ</t>
    </rPh>
    <phoneticPr fontId="14"/>
  </si>
  <si>
    <t>　　 ※　個人番号については，当支部からＪ－ＬＩＳ（地方公共団体情報システム機構）に照会し取得します。ただし、取得できなかった場合は、別途</t>
    <rPh sb="5" eb="7">
      <t>コジン</t>
    </rPh>
    <rPh sb="7" eb="9">
      <t>バンゴウ</t>
    </rPh>
    <rPh sb="15" eb="18">
      <t>トウシブ</t>
    </rPh>
    <rPh sb="26" eb="28">
      <t>チホウ</t>
    </rPh>
    <rPh sb="28" eb="30">
      <t>コウキョウ</t>
    </rPh>
    <rPh sb="30" eb="32">
      <t>ダンタイ</t>
    </rPh>
    <rPh sb="32" eb="34">
      <t>ジョウホウ</t>
    </rPh>
    <rPh sb="38" eb="40">
      <t>キコウ</t>
    </rPh>
    <rPh sb="42" eb="44">
      <t>ショウカイ</t>
    </rPh>
    <rPh sb="45" eb="47">
      <t>シュトク</t>
    </rPh>
    <rPh sb="55" eb="57">
      <t>シュトク</t>
    </rPh>
    <rPh sb="63" eb="65">
      <t>バアイ</t>
    </rPh>
    <rPh sb="67" eb="69">
      <t>ベット</t>
    </rPh>
    <phoneticPr fontId="14"/>
  </si>
  <si>
    <t>　　 　個人番号の申告につきて依頼しますので、その際は「個人番号申告書〔整理番号7〕」により申告してください。</t>
    <rPh sb="3" eb="5">
      <t>コジン</t>
    </rPh>
    <rPh sb="9" eb="11">
      <t>シンコク</t>
    </rPh>
    <rPh sb="15" eb="17">
      <t>イライ</t>
    </rPh>
    <rPh sb="25" eb="26">
      <t>サイ</t>
    </rPh>
    <rPh sb="28" eb="30">
      <t>コジン</t>
    </rPh>
    <rPh sb="30" eb="32">
      <t>バンゴウ</t>
    </rPh>
    <rPh sb="32" eb="34">
      <t>シンコク</t>
    </rPh>
    <rPh sb="34" eb="35">
      <t>ショ</t>
    </rPh>
    <rPh sb="36" eb="38">
      <t>セイリ</t>
    </rPh>
    <rPh sb="38" eb="40">
      <t>バンゴウ</t>
    </rPh>
    <rPh sb="46" eb="48">
      <t>シンコクバンゴウ</t>
    </rPh>
    <phoneticPr fontId="14"/>
  </si>
  <si>
    <t>020401</t>
    <phoneticPr fontId="13"/>
  </si>
  <si>
    <t>住所
●住民票上の住所を記入</t>
    <rPh sb="0" eb="2">
      <t>ジュウショ</t>
    </rPh>
    <rPh sb="4" eb="7">
      <t>ジュウミンヒョウ</t>
    </rPh>
    <rPh sb="7" eb="8">
      <t>ジョウ</t>
    </rPh>
    <rPh sb="9" eb="11">
      <t>ジュウショ</t>
    </rPh>
    <rPh sb="12" eb="14">
      <t>キニュウ</t>
    </rPh>
    <phoneticPr fontId="14"/>
  </si>
  <si>
    <t>　 　ウ　個人口座申出書〔整理番号54〕</t>
    <rPh sb="5" eb="7">
      <t>コジン</t>
    </rPh>
    <rPh sb="7" eb="9">
      <t>コウザ</t>
    </rPh>
    <rPh sb="9" eb="12">
      <t>モウシデショ</t>
    </rPh>
    <rPh sb="13" eb="15">
      <t>セイリ</t>
    </rPh>
    <rPh sb="15" eb="17">
      <t>バンゴウ</t>
    </rPh>
    <phoneticPr fontId="14"/>
  </si>
  <si>
    <t>　 　エ　常時勤務に服することを要しないもの（会計年度任用職員等）は、職員調書〔整理番号2-2〕</t>
    <rPh sb="5" eb="7">
      <t>ジョウジ</t>
    </rPh>
    <rPh sb="7" eb="9">
      <t>キンム</t>
    </rPh>
    <rPh sb="10" eb="11">
      <t>フク</t>
    </rPh>
    <rPh sb="16" eb="17">
      <t>ヨウ</t>
    </rPh>
    <rPh sb="23" eb="25">
      <t>カイケイ</t>
    </rPh>
    <rPh sb="25" eb="27">
      <t>ネンド</t>
    </rPh>
    <rPh sb="27" eb="29">
      <t>ニンヨウ</t>
    </rPh>
    <rPh sb="29" eb="31">
      <t>ショクイン</t>
    </rPh>
    <rPh sb="31" eb="32">
      <t>トウ</t>
    </rPh>
    <rPh sb="35" eb="37">
      <t>ショクイン</t>
    </rPh>
    <rPh sb="37" eb="39">
      <t>チョウショ</t>
    </rPh>
    <rPh sb="40" eb="42">
      <t>セイリ</t>
    </rPh>
    <rPh sb="42" eb="44">
      <t>バンゴウ</t>
    </rPh>
    <phoneticPr fontId="14"/>
  </si>
  <si>
    <t>　 　オ　公立学校共済組合他支部からの転入者は，組合員異動報告書〔整理番号3〕及び他県の支部で使用していた組合員証等（原本）</t>
    <rPh sb="5" eb="7">
      <t>コウリツ</t>
    </rPh>
    <rPh sb="7" eb="9">
      <t>ガッコウ</t>
    </rPh>
    <rPh sb="9" eb="11">
      <t>キョウサイ</t>
    </rPh>
    <rPh sb="11" eb="13">
      <t>クミアイ</t>
    </rPh>
    <rPh sb="13" eb="16">
      <t>タシブ</t>
    </rPh>
    <rPh sb="19" eb="22">
      <t>テンニュウシャ</t>
    </rPh>
    <rPh sb="24" eb="27">
      <t>クミアイイン</t>
    </rPh>
    <rPh sb="27" eb="29">
      <t>イドウ</t>
    </rPh>
    <rPh sb="29" eb="32">
      <t>ホウコクショ</t>
    </rPh>
    <rPh sb="33" eb="35">
      <t>セイリ</t>
    </rPh>
    <rPh sb="35" eb="37">
      <t>バンゴウ</t>
    </rPh>
    <rPh sb="39" eb="40">
      <t>オヨ</t>
    </rPh>
    <rPh sb="41" eb="43">
      <t>タケン</t>
    </rPh>
    <rPh sb="44" eb="46">
      <t>シブ</t>
    </rPh>
    <rPh sb="47" eb="49">
      <t>シヨウ</t>
    </rPh>
    <rPh sb="53" eb="56">
      <t>クミアイイン</t>
    </rPh>
    <rPh sb="56" eb="57">
      <t>アカシ</t>
    </rPh>
    <rPh sb="57" eb="58">
      <t>トウ</t>
    </rPh>
    <rPh sb="59" eb="61">
      <t>ゲンポン</t>
    </rPh>
    <phoneticPr fontId="14"/>
  </si>
  <si>
    <t>R3.4改定[整理番号2]</t>
    <rPh sb="4" eb="6">
      <t>カイテイ</t>
    </rPh>
    <rPh sb="7" eb="9">
      <t>セイリ</t>
    </rPh>
    <rPh sb="9" eb="11">
      <t>バンゴウ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</si>
</sst>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[&lt;=999]000;[&lt;=9999]000\-00;000\-0000"/>
  </numFmts>
  <fonts count="33" x14ac:knownFonts="1"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ゴシック"/>
      <family val="3"/>
      <charset val="128"/>
    </font>
    <font>
      <sz val="34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4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14"/>
      <color rgb="FFFF000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2" fillId="0" borderId="0"/>
  </cellStyleXfs>
  <cellXfs count="472">
    <xf numFmtId="0" fontId="0" fillId="0" borderId="0" xfId="0">
      <alignment vertical="center"/>
    </xf>
    <xf numFmtId="0" fontId="0" fillId="3" borderId="0" xfId="0" applyNumberFormat="1" applyFill="1" applyAlignment="1">
      <alignment vertical="center" shrinkToFit="1"/>
    </xf>
    <xf numFmtId="0" fontId="0" fillId="0" borderId="0" xfId="0" applyNumberFormat="1" applyAlignment="1">
      <alignment vertical="center" shrinkToFit="1"/>
    </xf>
    <xf numFmtId="0" fontId="0" fillId="4" borderId="0" xfId="0" applyNumberFormat="1" applyFill="1" applyAlignment="1">
      <alignment vertical="center" shrinkToFit="1"/>
    </xf>
    <xf numFmtId="0" fontId="2" fillId="4" borderId="0" xfId="2" applyNumberFormat="1" applyFont="1" applyFill="1" applyAlignment="1">
      <alignment vertical="center" shrinkToFit="1"/>
    </xf>
    <xf numFmtId="0" fontId="11" fillId="4" borderId="0" xfId="1" applyNumberFormat="1" applyFont="1" applyFill="1" applyAlignment="1">
      <alignment vertical="center" shrinkToFit="1"/>
    </xf>
    <xf numFmtId="0" fontId="6" fillId="4" borderId="0" xfId="2" applyNumberFormat="1" applyFont="1" applyFill="1" applyAlignment="1">
      <alignment vertical="center" shrinkToFit="1"/>
    </xf>
    <xf numFmtId="0" fontId="12" fillId="2" borderId="1" xfId="0" applyFont="1" applyFill="1" applyBorder="1" applyAlignment="1">
      <alignment vertical="center" shrinkToFit="1"/>
    </xf>
    <xf numFmtId="0" fontId="2" fillId="4" borderId="2" xfId="2" applyNumberFormat="1" applyFont="1" applyFill="1" applyBorder="1" applyAlignment="1">
      <alignment vertical="center" shrinkToFit="1"/>
    </xf>
    <xf numFmtId="0" fontId="2" fillId="4" borderId="3" xfId="2" applyNumberFormat="1" applyFont="1" applyFill="1" applyBorder="1" applyAlignment="1">
      <alignment vertical="center" shrinkToFit="1"/>
    </xf>
    <xf numFmtId="0" fontId="6" fillId="4" borderId="4" xfId="2" applyNumberFormat="1" applyFont="1" applyFill="1" applyBorder="1" applyAlignment="1">
      <alignment vertical="center" shrinkToFit="1"/>
    </xf>
    <xf numFmtId="0" fontId="2" fillId="4" borderId="5" xfId="2" applyNumberFormat="1" applyFont="1" applyFill="1" applyBorder="1" applyAlignment="1">
      <alignment vertical="center" shrinkToFit="1"/>
    </xf>
    <xf numFmtId="0" fontId="6" fillId="4" borderId="6" xfId="2" applyNumberFormat="1" applyFont="1" applyFill="1" applyBorder="1" applyAlignment="1">
      <alignment vertical="center" shrinkToFit="1"/>
    </xf>
    <xf numFmtId="0" fontId="6" fillId="4" borderId="7" xfId="2" applyNumberFormat="1" applyFont="1" applyFill="1" applyBorder="1" applyAlignment="1">
      <alignment vertical="center" shrinkToFit="1"/>
    </xf>
    <xf numFmtId="0" fontId="2" fillId="4" borderId="8" xfId="2" applyNumberFormat="1" applyFont="1" applyFill="1" applyBorder="1" applyAlignment="1">
      <alignment vertical="center" shrinkToFit="1"/>
    </xf>
    <xf numFmtId="0" fontId="6" fillId="4" borderId="9" xfId="2" applyNumberFormat="1" applyFont="1" applyFill="1" applyBorder="1" applyAlignment="1">
      <alignment vertical="center" shrinkToFit="1"/>
    </xf>
    <xf numFmtId="0" fontId="6" fillId="4" borderId="0" xfId="2" applyNumberFormat="1" applyFont="1" applyFill="1" applyBorder="1" applyAlignment="1">
      <alignment vertical="center" shrinkToFit="1"/>
    </xf>
    <xf numFmtId="0" fontId="2" fillId="4" borderId="10" xfId="2" applyNumberFormat="1" applyFont="1" applyFill="1" applyBorder="1" applyAlignment="1">
      <alignment vertical="center" shrinkToFit="1"/>
    </xf>
    <xf numFmtId="0" fontId="17" fillId="0" borderId="0" xfId="0" applyFont="1" applyAlignment="1"/>
    <xf numFmtId="0" fontId="17" fillId="0" borderId="0" xfId="0" applyFont="1" applyFill="1" applyAlignment="1" applyProtection="1"/>
    <xf numFmtId="0" fontId="18" fillId="4" borderId="11" xfId="0" applyFont="1" applyFill="1" applyBorder="1" applyAlignment="1">
      <alignment horizontal="center"/>
    </xf>
    <xf numFmtId="0" fontId="17" fillId="0" borderId="0" xfId="0" applyFont="1" applyBorder="1" applyAlignment="1">
      <alignment vertical="center" shrinkToFit="1"/>
    </xf>
    <xf numFmtId="0" fontId="17" fillId="0" borderId="0" xfId="0" applyFont="1" applyBorder="1" applyAlignment="1">
      <alignment vertical="center" shrinkToFit="1"/>
    </xf>
    <xf numFmtId="0" fontId="17" fillId="0" borderId="0" xfId="0" applyFont="1" applyBorder="1" applyAlignment="1"/>
    <xf numFmtId="0" fontId="17" fillId="0" borderId="0" xfId="0" applyFont="1" applyFill="1" applyBorder="1" applyAlignment="1" applyProtection="1">
      <alignment horizontal="center" vertical="center" shrinkToFit="1"/>
    </xf>
    <xf numFmtId="0" fontId="17" fillId="5" borderId="11" xfId="0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>
      <alignment vertical="center" textRotation="255" shrinkToFit="1"/>
    </xf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19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7" fillId="0" borderId="7" xfId="0" applyFont="1" applyBorder="1" applyAlignment="1"/>
    <xf numFmtId="0" fontId="17" fillId="0" borderId="0" xfId="0" applyFont="1" applyFill="1" applyBorder="1" applyAlignment="1" applyProtection="1">
      <alignment horizontal="center" vertical="center" shrinkToFit="1"/>
    </xf>
    <xf numFmtId="0" fontId="17" fillId="0" borderId="12" xfId="0" applyFont="1" applyBorder="1" applyAlignment="1"/>
    <xf numFmtId="0" fontId="17" fillId="0" borderId="4" xfId="0" applyFont="1" applyBorder="1" applyAlignment="1"/>
    <xf numFmtId="0" fontId="17" fillId="0" borderId="9" xfId="0" applyFont="1" applyBorder="1" applyAlignment="1"/>
    <xf numFmtId="0" fontId="17" fillId="0" borderId="6" xfId="0" applyFont="1" applyBorder="1" applyAlignment="1"/>
    <xf numFmtId="0" fontId="17" fillId="0" borderId="4" xfId="0" applyFont="1" applyFill="1" applyBorder="1" applyAlignment="1"/>
    <xf numFmtId="0" fontId="17" fillId="0" borderId="4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17" fillId="0" borderId="0" xfId="0" applyFont="1" applyFill="1" applyAlignment="1"/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vertical="center" wrapText="1"/>
    </xf>
    <xf numFmtId="0" fontId="17" fillId="0" borderId="10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shrinkToFit="1"/>
    </xf>
    <xf numFmtId="0" fontId="17" fillId="0" borderId="13" xfId="0" applyFont="1" applyBorder="1" applyAlignment="1" applyProtection="1"/>
    <xf numFmtId="0" fontId="22" fillId="0" borderId="0" xfId="0" applyFont="1" applyFill="1" applyBorder="1" applyAlignment="1" applyProtection="1">
      <alignment horizontal="center" vertical="center" shrinkToFit="1"/>
    </xf>
    <xf numFmtId="0" fontId="22" fillId="0" borderId="9" xfId="0" applyFont="1" applyFill="1" applyBorder="1" applyAlignment="1">
      <alignment vertical="center" shrinkToFit="1"/>
    </xf>
    <xf numFmtId="0" fontId="17" fillId="0" borderId="0" xfId="0" applyFont="1" applyFill="1" applyBorder="1" applyAlignment="1" applyProtection="1"/>
    <xf numFmtId="0" fontId="22" fillId="0" borderId="6" xfId="0" applyFont="1" applyFill="1" applyBorder="1" applyAlignment="1">
      <alignment vertical="center" shrinkToFit="1"/>
    </xf>
    <xf numFmtId="0" fontId="17" fillId="0" borderId="7" xfId="0" applyFont="1" applyBorder="1" applyAlignment="1" applyProtection="1"/>
    <xf numFmtId="0" fontId="23" fillId="0" borderId="0" xfId="0" applyFont="1" applyFill="1" applyBorder="1" applyAlignment="1" applyProtection="1">
      <alignment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vertical="center" shrinkToFit="1"/>
    </xf>
    <xf numFmtId="0" fontId="22" fillId="0" borderId="7" xfId="0" applyFont="1" applyFill="1" applyBorder="1" applyAlignment="1">
      <alignment vertical="center" shrinkToFit="1"/>
    </xf>
    <xf numFmtId="0" fontId="22" fillId="0" borderId="4" xfId="0" applyFont="1" applyFill="1" applyBorder="1" applyAlignment="1" applyProtection="1">
      <alignment vertical="center" shrinkToFit="1"/>
    </xf>
    <xf numFmtId="0" fontId="17" fillId="0" borderId="5" xfId="0" applyFont="1" applyBorder="1" applyAlignment="1" applyProtection="1">
      <alignment vertical="center" wrapText="1"/>
    </xf>
    <xf numFmtId="0" fontId="22" fillId="0" borderId="12" xfId="0" applyFont="1" applyFill="1" applyBorder="1" applyAlignment="1" applyProtection="1">
      <alignment vertical="center" wrapText="1" shrinkToFit="1"/>
    </xf>
    <xf numFmtId="0" fontId="22" fillId="0" borderId="4" xfId="0" applyFont="1" applyFill="1" applyBorder="1" applyAlignment="1" applyProtection="1">
      <alignment vertical="center" wrapText="1" shrinkToFit="1"/>
    </xf>
    <xf numFmtId="0" fontId="22" fillId="0" borderId="0" xfId="0" applyFont="1" applyFill="1" applyBorder="1" applyAlignment="1" applyProtection="1">
      <alignment vertical="center" shrinkToFit="1"/>
    </xf>
    <xf numFmtId="0" fontId="17" fillId="0" borderId="10" xfId="0" applyFont="1" applyBorder="1" applyAlignment="1" applyProtection="1">
      <alignment vertical="center" wrapText="1"/>
    </xf>
    <xf numFmtId="0" fontId="22" fillId="0" borderId="9" xfId="0" applyFont="1" applyFill="1" applyBorder="1" applyAlignment="1" applyProtection="1">
      <alignment vertical="center" wrapText="1" shrinkToFit="1"/>
    </xf>
    <xf numFmtId="0" fontId="22" fillId="0" borderId="0" xfId="0" applyFont="1" applyFill="1" applyBorder="1" applyAlignment="1" applyProtection="1">
      <alignment vertical="center" wrapText="1" shrinkToFit="1"/>
    </xf>
    <xf numFmtId="0" fontId="17" fillId="0" borderId="0" xfId="0" applyFont="1" applyBorder="1" applyAlignment="1" applyProtection="1"/>
    <xf numFmtId="0" fontId="17" fillId="0" borderId="14" xfId="0" applyFont="1" applyFill="1" applyBorder="1" applyAlignment="1" applyProtection="1">
      <alignment vertical="center"/>
    </xf>
    <xf numFmtId="0" fontId="22" fillId="0" borderId="7" xfId="0" applyFont="1" applyFill="1" applyBorder="1" applyAlignment="1" applyProtection="1">
      <alignment vertical="center" shrinkToFit="1"/>
    </xf>
    <xf numFmtId="0" fontId="22" fillId="0" borderId="6" xfId="0" applyFont="1" applyFill="1" applyBorder="1" applyAlignment="1" applyProtection="1">
      <alignment vertical="center" wrapText="1" shrinkToFit="1"/>
    </xf>
    <xf numFmtId="0" fontId="22" fillId="0" borderId="7" xfId="0" applyFont="1" applyFill="1" applyBorder="1" applyAlignment="1" applyProtection="1">
      <alignment vertical="center" wrapText="1" shrinkToFit="1"/>
    </xf>
    <xf numFmtId="0" fontId="22" fillId="0" borderId="13" xfId="0" applyFont="1" applyFill="1" applyBorder="1" applyAlignment="1" applyProtection="1">
      <alignment vertical="center" wrapText="1" shrinkToFit="1"/>
    </xf>
    <xf numFmtId="0" fontId="22" fillId="0" borderId="15" xfId="0" applyFont="1" applyFill="1" applyBorder="1" applyAlignment="1" applyProtection="1">
      <alignment vertical="center" wrapText="1" shrinkToFit="1"/>
    </xf>
    <xf numFmtId="0" fontId="22" fillId="0" borderId="10" xfId="0" applyFont="1" applyFill="1" applyBorder="1" applyAlignment="1" applyProtection="1">
      <alignment vertical="center" wrapText="1" shrinkToFit="1"/>
    </xf>
    <xf numFmtId="0" fontId="17" fillId="0" borderId="0" xfId="0" applyFont="1" applyBorder="1" applyAlignment="1" applyProtection="1">
      <alignment horizontal="center" vertical="center"/>
    </xf>
    <xf numFmtId="0" fontId="22" fillId="0" borderId="0" xfId="0" applyFont="1" applyFill="1" applyBorder="1" applyAlignment="1" applyProtection="1"/>
    <xf numFmtId="0" fontId="22" fillId="0" borderId="0" xfId="0" applyFont="1" applyFill="1" applyBorder="1" applyAlignment="1" applyProtection="1">
      <alignment vertical="center"/>
    </xf>
    <xf numFmtId="0" fontId="22" fillId="0" borderId="8" xfId="0" applyFont="1" applyFill="1" applyBorder="1" applyAlignment="1" applyProtection="1">
      <alignment vertical="center" wrapText="1" shrinkToFit="1"/>
    </xf>
    <xf numFmtId="0" fontId="17" fillId="0" borderId="9" xfId="0" applyFont="1" applyFill="1" applyBorder="1" applyAlignment="1">
      <alignment horizontal="center" vertical="center" textRotation="255" wrapText="1"/>
    </xf>
    <xf numFmtId="0" fontId="17" fillId="0" borderId="0" xfId="0" applyFont="1" applyFill="1" applyBorder="1" applyAlignment="1">
      <alignment horizontal="center" vertical="center" textRotation="255" wrapTex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17" fillId="0" borderId="0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horizontal="center" vertical="center" shrinkToFit="1"/>
    </xf>
    <xf numFmtId="177" fontId="17" fillId="0" borderId="0" xfId="0" applyNumberFormat="1" applyFont="1" applyFill="1" applyBorder="1" applyAlignment="1" applyProtection="1">
      <alignment vertical="center" shrinkToFit="1"/>
    </xf>
    <xf numFmtId="0" fontId="17" fillId="0" borderId="10" xfId="0" applyFont="1" applyBorder="1" applyAlignment="1"/>
    <xf numFmtId="0" fontId="17" fillId="0" borderId="0" xfId="0" applyFont="1" applyBorder="1" applyAlignment="1" applyProtection="1">
      <alignment vertical="top"/>
    </xf>
    <xf numFmtId="0" fontId="17" fillId="0" borderId="0" xfId="0" applyFont="1" applyFill="1" applyBorder="1" applyAlignment="1" applyProtection="1">
      <alignment vertical="center" shrinkToFit="1"/>
    </xf>
    <xf numFmtId="0" fontId="17" fillId="0" borderId="10" xfId="0" applyFont="1" applyFill="1" applyBorder="1" applyAlignment="1" applyProtection="1">
      <alignment vertical="center" shrinkToFit="1"/>
    </xf>
    <xf numFmtId="0" fontId="24" fillId="0" borderId="0" xfId="0" applyFont="1" applyFill="1" applyBorder="1" applyAlignment="1" applyProtection="1">
      <alignment horizontal="center" vertical="center"/>
    </xf>
    <xf numFmtId="0" fontId="17" fillId="0" borderId="8" xfId="0" applyFont="1" applyBorder="1" applyAlignment="1"/>
    <xf numFmtId="0" fontId="17" fillId="0" borderId="7" xfId="0" applyFont="1" applyFill="1" applyBorder="1" applyAlignment="1"/>
    <xf numFmtId="0" fontId="22" fillId="0" borderId="0" xfId="0" applyFont="1" applyAlignment="1"/>
    <xf numFmtId="0" fontId="22" fillId="0" borderId="0" xfId="0" applyFont="1" applyAlignment="1" applyProtection="1"/>
    <xf numFmtId="0" fontId="22" fillId="0" borderId="0" xfId="0" applyFont="1" applyAlignment="1"/>
    <xf numFmtId="0" fontId="22" fillId="0" borderId="0" xfId="0" applyFont="1" applyAlignment="1" applyProtection="1"/>
    <xf numFmtId="0" fontId="22" fillId="0" borderId="4" xfId="0" applyNumberFormat="1" applyFont="1" applyFill="1" applyBorder="1" applyAlignment="1">
      <alignment vertical="center" shrinkToFit="1"/>
    </xf>
    <xf numFmtId="0" fontId="22" fillId="0" borderId="0" xfId="0" applyNumberFormat="1" applyFont="1" applyFill="1" applyBorder="1" applyAlignment="1">
      <alignment vertical="center" shrinkToFit="1"/>
    </xf>
    <xf numFmtId="0" fontId="22" fillId="0" borderId="0" xfId="0" applyNumberFormat="1" applyFont="1" applyFill="1" applyBorder="1" applyAlignment="1" applyProtection="1">
      <alignment horizontal="left" vertical="center" shrinkToFit="1"/>
    </xf>
    <xf numFmtId="0" fontId="22" fillId="0" borderId="7" xfId="0" applyNumberFormat="1" applyFont="1" applyFill="1" applyBorder="1" applyAlignment="1">
      <alignment vertical="center" shrinkToFit="1"/>
    </xf>
    <xf numFmtId="0" fontId="17" fillId="0" borderId="0" xfId="0" applyNumberFormat="1" applyFont="1" applyBorder="1" applyAlignment="1"/>
    <xf numFmtId="0" fontId="17" fillId="0" borderId="10" xfId="0" applyNumberFormat="1" applyFont="1" applyBorder="1" applyAlignment="1"/>
    <xf numFmtId="0" fontId="17" fillId="0" borderId="9" xfId="0" applyNumberFormat="1" applyFont="1" applyBorder="1" applyAlignment="1"/>
    <xf numFmtId="0" fontId="24" fillId="0" borderId="0" xfId="0" applyNumberFormat="1" applyFont="1" applyBorder="1" applyAlignment="1">
      <alignment horizontal="center" vertical="center"/>
    </xf>
    <xf numFmtId="0" fontId="24" fillId="0" borderId="10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/>
    <xf numFmtId="0" fontId="0" fillId="0" borderId="10" xfId="0" applyNumberFormat="1" applyFont="1" applyBorder="1" applyAlignment="1"/>
    <xf numFmtId="0" fontId="2" fillId="4" borderId="7" xfId="2" applyNumberFormat="1" applyFont="1" applyFill="1" applyBorder="1" applyAlignment="1">
      <alignment vertical="center" shrinkToFit="1"/>
    </xf>
    <xf numFmtId="0" fontId="0" fillId="4" borderId="7" xfId="0" applyNumberFormat="1" applyFill="1" applyBorder="1" applyAlignment="1">
      <alignment vertical="center" shrinkToFit="1"/>
    </xf>
    <xf numFmtId="0" fontId="0" fillId="4" borderId="8" xfId="0" applyNumberFormat="1" applyFill="1" applyBorder="1" applyAlignment="1">
      <alignment vertical="center" shrinkToFit="1"/>
    </xf>
    <xf numFmtId="0" fontId="17" fillId="0" borderId="0" xfId="0" applyFont="1" applyBorder="1" applyAlignment="1"/>
    <xf numFmtId="0" fontId="27" fillId="9" borderId="9" xfId="0" applyFont="1" applyFill="1" applyBorder="1" applyAlignment="1" applyProtection="1">
      <alignment vertical="center" shrinkToFit="1"/>
      <protection locked="0"/>
    </xf>
    <xf numFmtId="0" fontId="27" fillId="9" borderId="6" xfId="0" applyFont="1" applyFill="1" applyBorder="1" applyAlignment="1" applyProtection="1">
      <alignment vertical="center" shrinkToFit="1"/>
      <protection locked="0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17" fillId="10" borderId="11" xfId="0" applyFont="1" applyFill="1" applyBorder="1" applyAlignment="1">
      <alignment horizontal="center" vertical="center"/>
    </xf>
    <xf numFmtId="49" fontId="20" fillId="9" borderId="12" xfId="0" applyNumberFormat="1" applyFont="1" applyFill="1" applyBorder="1" applyAlignment="1" applyProtection="1">
      <alignment vertical="center" shrinkToFit="1"/>
      <protection locked="0"/>
    </xf>
    <xf numFmtId="0" fontId="20" fillId="9" borderId="4" xfId="0" applyNumberFormat="1" applyFont="1" applyFill="1" applyBorder="1" applyAlignment="1" applyProtection="1">
      <alignment vertical="center" shrinkToFit="1"/>
      <protection locked="0"/>
    </xf>
    <xf numFmtId="0" fontId="20" fillId="9" borderId="5" xfId="0" applyNumberFormat="1" applyFont="1" applyFill="1" applyBorder="1" applyAlignment="1" applyProtection="1">
      <alignment vertical="center" shrinkToFit="1"/>
      <protection locked="0"/>
    </xf>
    <xf numFmtId="0" fontId="20" fillId="9" borderId="9" xfId="0" applyNumberFormat="1" applyFont="1" applyFill="1" applyBorder="1" applyAlignment="1" applyProtection="1">
      <alignment vertical="center" shrinkToFit="1"/>
      <protection locked="0"/>
    </xf>
    <xf numFmtId="0" fontId="20" fillId="9" borderId="0" xfId="0" applyNumberFormat="1" applyFont="1" applyFill="1" applyBorder="1" applyAlignment="1" applyProtection="1">
      <alignment vertical="center" shrinkToFit="1"/>
      <protection locked="0"/>
    </xf>
    <xf numFmtId="0" fontId="20" fillId="9" borderId="10" xfId="0" applyNumberFormat="1" applyFont="1" applyFill="1" applyBorder="1" applyAlignment="1" applyProtection="1">
      <alignment vertical="center" shrinkToFit="1"/>
      <protection locked="0"/>
    </xf>
    <xf numFmtId="0" fontId="20" fillId="9" borderId="6" xfId="0" applyNumberFormat="1" applyFont="1" applyFill="1" applyBorder="1" applyAlignment="1" applyProtection="1">
      <alignment vertical="center" shrinkToFit="1"/>
      <protection locked="0"/>
    </xf>
    <xf numFmtId="0" fontId="20" fillId="9" borderId="7" xfId="0" applyNumberFormat="1" applyFont="1" applyFill="1" applyBorder="1" applyAlignment="1" applyProtection="1">
      <alignment vertical="center" shrinkToFit="1"/>
      <protection locked="0"/>
    </xf>
    <xf numFmtId="0" fontId="20" fillId="9" borderId="8" xfId="0" applyNumberFormat="1" applyFont="1" applyFill="1" applyBorder="1" applyAlignment="1" applyProtection="1">
      <alignment vertical="center" shrinkToFit="1"/>
      <protection locked="0"/>
    </xf>
    <xf numFmtId="0" fontId="22" fillId="0" borderId="0" xfId="0" applyFont="1" applyFill="1" applyBorder="1" applyAlignment="1" applyProtection="1">
      <alignment horizontal="center" vertical="center" shrinkToFit="1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0" xfId="0" applyFont="1" applyBorder="1" applyAlignment="1" applyProtection="1"/>
    <xf numFmtId="0" fontId="0" fillId="0" borderId="0" xfId="0" applyFont="1">
      <alignment vertical="center"/>
    </xf>
    <xf numFmtId="3" fontId="6" fillId="4" borderId="0" xfId="2" applyNumberFormat="1" applyFont="1" applyFill="1" applyBorder="1" applyAlignment="1">
      <alignment horizontal="left" vertical="center" shrinkToFit="1"/>
    </xf>
    <xf numFmtId="0" fontId="6" fillId="4" borderId="0" xfId="2" applyNumberFormat="1" applyFont="1" applyFill="1" applyBorder="1" applyAlignment="1">
      <alignment horizontal="left" vertical="center" shrinkToFit="1"/>
    </xf>
    <xf numFmtId="0" fontId="6" fillId="4" borderId="10" xfId="2" applyNumberFormat="1" applyFont="1" applyFill="1" applyBorder="1" applyAlignment="1">
      <alignment horizontal="left" vertical="center" shrinkToFit="1"/>
    </xf>
    <xf numFmtId="0" fontId="6" fillId="4" borderId="12" xfId="2" applyNumberFormat="1" applyFont="1" applyFill="1" applyBorder="1" applyAlignment="1">
      <alignment horizontal="left" vertical="center" shrinkToFit="1"/>
    </xf>
    <xf numFmtId="0" fontId="6" fillId="4" borderId="4" xfId="2" applyNumberFormat="1" applyFont="1" applyFill="1" applyBorder="1" applyAlignment="1">
      <alignment horizontal="left" vertical="center" shrinkToFit="1"/>
    </xf>
    <xf numFmtId="0" fontId="6" fillId="4" borderId="5" xfId="2" applyNumberFormat="1" applyFont="1" applyFill="1" applyBorder="1" applyAlignment="1">
      <alignment horizontal="left" vertical="center" shrinkToFit="1"/>
    </xf>
    <xf numFmtId="0" fontId="8" fillId="4" borderId="0" xfId="2" applyNumberFormat="1" applyFont="1" applyFill="1" applyAlignment="1">
      <alignment horizontal="left" vertical="center" shrinkToFit="1"/>
    </xf>
    <xf numFmtId="0" fontId="8" fillId="4" borderId="0" xfId="2" applyNumberFormat="1" applyFont="1" applyFill="1" applyAlignment="1">
      <alignment horizontal="right" vertical="center" shrinkToFit="1"/>
    </xf>
    <xf numFmtId="49" fontId="6" fillId="4" borderId="0" xfId="2" applyNumberFormat="1" applyFont="1" applyFill="1" applyAlignment="1">
      <alignment horizontal="left" vertical="center" shrinkToFit="1"/>
    </xf>
    <xf numFmtId="0" fontId="6" fillId="4" borderId="0" xfId="2" applyNumberFormat="1" applyFont="1" applyFill="1" applyAlignment="1">
      <alignment horizontal="left" vertical="center" shrinkToFit="1"/>
    </xf>
    <xf numFmtId="0" fontId="6" fillId="4" borderId="9" xfId="2" applyNumberFormat="1" applyFont="1" applyFill="1" applyBorder="1" applyAlignment="1">
      <alignment horizontal="left" vertical="center" shrinkToFit="1"/>
    </xf>
    <xf numFmtId="0" fontId="7" fillId="4" borderId="0" xfId="2" applyNumberFormat="1" applyFont="1" applyFill="1" applyAlignment="1">
      <alignment horizontal="center" vertical="center" shrinkToFit="1"/>
    </xf>
    <xf numFmtId="0" fontId="0" fillId="6" borderId="1" xfId="0" applyNumberFormat="1" applyFill="1" applyBorder="1" applyAlignment="1">
      <alignment horizontal="center" vertical="center" shrinkToFit="1"/>
    </xf>
    <xf numFmtId="0" fontId="0" fillId="6" borderId="3" xfId="0" applyNumberFormat="1" applyFill="1" applyBorder="1" applyAlignment="1">
      <alignment horizontal="center" vertical="center" shrinkToFit="1"/>
    </xf>
    <xf numFmtId="0" fontId="0" fillId="7" borderId="1" xfId="0" applyNumberFormat="1" applyFill="1" applyBorder="1" applyAlignment="1">
      <alignment horizontal="center" vertical="center" shrinkToFit="1"/>
    </xf>
    <xf numFmtId="0" fontId="0" fillId="7" borderId="2" xfId="0" applyNumberFormat="1" applyFill="1" applyBorder="1" applyAlignment="1">
      <alignment horizontal="center" vertical="center" shrinkToFit="1"/>
    </xf>
    <xf numFmtId="0" fontId="0" fillId="7" borderId="3" xfId="0" applyNumberFormat="1" applyFill="1" applyBorder="1" applyAlignment="1">
      <alignment horizontal="center" vertical="center" shrinkToFit="1"/>
    </xf>
    <xf numFmtId="0" fontId="0" fillId="8" borderId="1" xfId="0" applyNumberFormat="1" applyFill="1" applyBorder="1" applyAlignment="1">
      <alignment horizontal="center" vertical="center" shrinkToFit="1"/>
    </xf>
    <xf numFmtId="0" fontId="0" fillId="8" borderId="2" xfId="0" applyNumberFormat="1" applyFill="1" applyBorder="1" applyAlignment="1">
      <alignment horizontal="center" vertical="center" shrinkToFit="1"/>
    </xf>
    <xf numFmtId="0" fontId="0" fillId="8" borderId="3" xfId="0" applyNumberFormat="1" applyFill="1" applyBorder="1" applyAlignment="1">
      <alignment horizontal="center" vertical="center" shrinkToFit="1"/>
    </xf>
    <xf numFmtId="0" fontId="4" fillId="4" borderId="0" xfId="2" applyNumberFormat="1" applyFont="1" applyFill="1" applyAlignment="1">
      <alignment horizontal="left" vertical="center" shrinkToFit="1"/>
    </xf>
    <xf numFmtId="0" fontId="9" fillId="4" borderId="0" xfId="2" applyNumberFormat="1" applyFont="1" applyFill="1" applyAlignment="1">
      <alignment horizontal="center" vertical="center" shrinkToFit="1"/>
    </xf>
    <xf numFmtId="14" fontId="2" fillId="4" borderId="0" xfId="2" applyNumberFormat="1" applyFont="1" applyFill="1" applyAlignment="1">
      <alignment horizontal="right" vertical="center" shrinkToFit="1"/>
    </xf>
    <xf numFmtId="0" fontId="2" fillId="4" borderId="0" xfId="2" applyNumberFormat="1" applyFont="1" applyFill="1" applyAlignment="1">
      <alignment horizontal="right" vertical="center" shrinkToFit="1"/>
    </xf>
    <xf numFmtId="0" fontId="30" fillId="0" borderId="0" xfId="0" applyFont="1" applyBorder="1" applyAlignment="1">
      <alignment horizontal="left"/>
    </xf>
    <xf numFmtId="0" fontId="16" fillId="5" borderId="13" xfId="0" applyFont="1" applyFill="1" applyBorder="1" applyAlignment="1" applyProtection="1">
      <alignment horizontal="center" vertical="center" shrinkToFit="1"/>
      <protection locked="0"/>
    </xf>
    <xf numFmtId="0" fontId="16" fillId="5" borderId="0" xfId="0" applyFont="1" applyFill="1" applyBorder="1" applyAlignment="1" applyProtection="1">
      <alignment horizontal="center" vertical="center" shrinkToFit="1"/>
      <protection locked="0"/>
    </xf>
    <xf numFmtId="0" fontId="16" fillId="5" borderId="7" xfId="0" applyFont="1" applyFill="1" applyBorder="1" applyAlignment="1" applyProtection="1">
      <alignment horizontal="center" vertical="center" shrinkToFit="1"/>
      <protection locked="0"/>
    </xf>
    <xf numFmtId="0" fontId="0" fillId="0" borderId="13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7" xfId="0" applyFont="1" applyBorder="1" applyAlignment="1" applyProtection="1">
      <alignment horizontal="center" vertical="center"/>
    </xf>
    <xf numFmtId="0" fontId="17" fillId="0" borderId="35" xfId="0" applyFont="1" applyBorder="1" applyAlignment="1">
      <alignment horizontal="left" vertical="center"/>
    </xf>
    <xf numFmtId="0" fontId="17" fillId="0" borderId="36" xfId="0" applyFont="1" applyBorder="1" applyAlignment="1">
      <alignment horizontal="left" vertical="center"/>
    </xf>
    <xf numFmtId="0" fontId="17" fillId="0" borderId="37" xfId="0" applyFont="1" applyBorder="1" applyAlignment="1">
      <alignment horizontal="left" vertical="center"/>
    </xf>
    <xf numFmtId="0" fontId="0" fillId="0" borderId="35" xfId="0" applyFont="1" applyBorder="1" applyAlignment="1">
      <alignment horizontal="center" vertical="center"/>
    </xf>
    <xf numFmtId="0" fontId="0" fillId="0" borderId="36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17" fillId="0" borderId="12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7" fillId="0" borderId="5" xfId="0" applyFont="1" applyBorder="1" applyAlignment="1">
      <alignment horizontal="center" vertical="center" shrinkToFit="1"/>
    </xf>
    <xf numFmtId="0" fontId="17" fillId="0" borderId="9" xfId="0" applyFont="1" applyBorder="1" applyAlignment="1">
      <alignment horizontal="center" vertical="center" shrinkToFit="1"/>
    </xf>
    <xf numFmtId="0" fontId="17" fillId="0" borderId="0" xfId="0" applyFont="1" applyBorder="1" applyAlignment="1">
      <alignment horizontal="center" vertical="center" shrinkToFit="1"/>
    </xf>
    <xf numFmtId="0" fontId="17" fillId="0" borderId="10" xfId="0" applyFont="1" applyBorder="1" applyAlignment="1">
      <alignment horizontal="center" vertical="center" shrinkToFit="1"/>
    </xf>
    <xf numFmtId="0" fontId="17" fillId="0" borderId="32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29" fillId="4" borderId="35" xfId="0" quotePrefix="1" applyFont="1" applyFill="1" applyBorder="1" applyAlignment="1">
      <alignment horizontal="center" vertical="center"/>
    </xf>
    <xf numFmtId="0" fontId="29" fillId="4" borderId="36" xfId="0" applyFont="1" applyFill="1" applyBorder="1" applyAlignment="1">
      <alignment horizontal="center" vertical="center"/>
    </xf>
    <xf numFmtId="0" fontId="29" fillId="4" borderId="37" xfId="0" applyFont="1" applyFill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0" fillId="0" borderId="35" xfId="0" applyFont="1" applyBorder="1" applyAlignment="1">
      <alignment horizontal="center" vertical="center" shrinkToFit="1"/>
    </xf>
    <xf numFmtId="0" fontId="0" fillId="0" borderId="36" xfId="0" applyFont="1" applyBorder="1" applyAlignment="1">
      <alignment horizontal="center" vertical="center" shrinkToFit="1"/>
    </xf>
    <xf numFmtId="0" fontId="0" fillId="0" borderId="37" xfId="0" applyFont="1" applyBorder="1" applyAlignment="1">
      <alignment horizontal="center" vertical="center" shrinkToFit="1"/>
    </xf>
    <xf numFmtId="0" fontId="17" fillId="0" borderId="39" xfId="0" applyFont="1" applyBorder="1" applyAlignment="1">
      <alignment horizontal="center" vertical="center"/>
    </xf>
    <xf numFmtId="0" fontId="16" fillId="4" borderId="41" xfId="0" applyFont="1" applyFill="1" applyBorder="1" applyAlignment="1">
      <alignment horizontal="center" vertical="center"/>
    </xf>
    <xf numFmtId="0" fontId="16" fillId="4" borderId="42" xfId="0" applyFont="1" applyFill="1" applyBorder="1" applyAlignment="1">
      <alignment horizontal="center" vertical="center"/>
    </xf>
    <xf numFmtId="0" fontId="16" fillId="4" borderId="43" xfId="0" applyFont="1" applyFill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6" fillId="4" borderId="44" xfId="0" applyFont="1" applyFill="1" applyBorder="1" applyAlignment="1">
      <alignment horizontal="center" vertical="center"/>
    </xf>
    <xf numFmtId="0" fontId="16" fillId="4" borderId="45" xfId="0" applyFont="1" applyFill="1" applyBorder="1" applyAlignment="1">
      <alignment horizontal="center" vertical="center"/>
    </xf>
    <xf numFmtId="0" fontId="23" fillId="0" borderId="46" xfId="0" applyFont="1" applyBorder="1" applyAlignment="1">
      <alignment horizontal="center" vertical="center"/>
    </xf>
    <xf numFmtId="0" fontId="23" fillId="0" borderId="47" xfId="0" applyFont="1" applyBorder="1" applyAlignment="1">
      <alignment horizontal="center" vertical="center"/>
    </xf>
    <xf numFmtId="0" fontId="23" fillId="0" borderId="48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right"/>
    </xf>
    <xf numFmtId="0" fontId="0" fillId="9" borderId="0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0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0" xfId="0" applyNumberFormat="1" applyFont="1" applyFill="1" applyBorder="1" applyAlignment="1" applyProtection="1">
      <alignment horizontal="center" vertical="center" shrinkToFit="1"/>
      <protection locked="0"/>
    </xf>
    <xf numFmtId="0" fontId="31" fillId="0" borderId="4" xfId="0" applyFont="1" applyBorder="1" applyAlignment="1">
      <alignment horizontal="left"/>
    </xf>
    <xf numFmtId="0" fontId="31" fillId="0" borderId="0" xfId="0" applyFont="1" applyBorder="1" applyAlignment="1">
      <alignment horizontal="left"/>
    </xf>
    <xf numFmtId="0" fontId="17" fillId="0" borderId="12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shrinkToFit="1"/>
    </xf>
    <xf numFmtId="0" fontId="17" fillId="0" borderId="1" xfId="0" applyFont="1" applyBorder="1" applyAlignment="1">
      <alignment horizontal="center" vertical="center" shrinkToFit="1"/>
    </xf>
    <xf numFmtId="0" fontId="19" fillId="9" borderId="26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4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5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18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0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10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27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7" xfId="0" applyNumberFormat="1" applyFont="1" applyFill="1" applyBorder="1" applyAlignment="1" applyProtection="1">
      <alignment horizontal="center" vertical="center" shrinkToFit="1"/>
      <protection locked="0"/>
    </xf>
    <xf numFmtId="0" fontId="19" fillId="9" borderId="8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4" xfId="0" applyFont="1" applyFill="1" applyBorder="1" applyAlignment="1" applyProtection="1">
      <alignment horizontal="center" vertical="center" shrinkToFit="1"/>
      <protection locked="0"/>
    </xf>
    <xf numFmtId="0" fontId="27" fillId="9" borderId="0" xfId="0" applyFont="1" applyFill="1" applyBorder="1" applyAlignment="1" applyProtection="1">
      <alignment horizontal="center" vertical="center" shrinkToFit="1"/>
      <protection locked="0"/>
    </xf>
    <xf numFmtId="0" fontId="27" fillId="9" borderId="7" xfId="0" applyFont="1" applyFill="1" applyBorder="1" applyAlignment="1" applyProtection="1">
      <alignment horizontal="center" vertical="center" shrinkToFit="1"/>
      <protection locked="0"/>
    </xf>
    <xf numFmtId="0" fontId="17" fillId="0" borderId="2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28" fillId="6" borderId="0" xfId="0" applyFont="1" applyFill="1" applyAlignment="1">
      <alignment vertical="center"/>
    </xf>
    <xf numFmtId="0" fontId="19" fillId="0" borderId="0" xfId="0" applyFont="1" applyAlignment="1">
      <alignment horizontal="center" vertical="center" shrinkToFit="1"/>
    </xf>
    <xf numFmtId="49" fontId="27" fillId="9" borderId="4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5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0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10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7" xfId="0" applyNumberFormat="1" applyFont="1" applyFill="1" applyBorder="1" applyAlignment="1" applyProtection="1">
      <alignment horizontal="left" vertical="center" shrinkToFit="1"/>
      <protection locked="0"/>
    </xf>
    <xf numFmtId="49" fontId="27" fillId="9" borderId="8" xfId="0" applyNumberFormat="1" applyFont="1" applyFill="1" applyBorder="1" applyAlignment="1" applyProtection="1">
      <alignment horizontal="left" vertical="center" shrinkToFit="1"/>
      <protection locked="0"/>
    </xf>
    <xf numFmtId="49" fontId="20" fillId="9" borderId="4" xfId="0" applyNumberFormat="1" applyFont="1" applyFill="1" applyBorder="1" applyAlignment="1" applyProtection="1">
      <alignment horizontal="left" vertical="center" shrinkToFit="1"/>
      <protection locked="0"/>
    </xf>
    <xf numFmtId="49" fontId="20" fillId="9" borderId="0" xfId="0" applyNumberFormat="1" applyFont="1" applyFill="1" applyBorder="1" applyAlignment="1" applyProtection="1">
      <alignment horizontal="left" vertical="center" shrinkToFit="1"/>
      <protection locked="0"/>
    </xf>
    <xf numFmtId="49" fontId="20" fillId="9" borderId="7" xfId="0" applyNumberFormat="1" applyFont="1" applyFill="1" applyBorder="1" applyAlignment="1" applyProtection="1">
      <alignment horizontal="left" vertical="center" shrinkToFit="1"/>
      <protection locked="0"/>
    </xf>
    <xf numFmtId="0" fontId="27" fillId="9" borderId="13" xfId="0" applyFont="1" applyFill="1" applyBorder="1" applyAlignment="1" applyProtection="1">
      <alignment horizontal="center" vertical="center" shrinkToFit="1"/>
      <protection locked="0"/>
    </xf>
    <xf numFmtId="0" fontId="17" fillId="0" borderId="13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7" xfId="0" applyFont="1" applyBorder="1" applyAlignment="1" applyProtection="1">
      <alignment horizontal="center" vertical="center"/>
    </xf>
    <xf numFmtId="0" fontId="20" fillId="9" borderId="21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13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15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9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0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10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6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7" xfId="0" applyNumberFormat="1" applyFont="1" applyFill="1" applyBorder="1" applyAlignment="1" applyProtection="1">
      <alignment horizontal="center" vertical="center" shrinkToFit="1"/>
      <protection locked="0"/>
    </xf>
    <xf numFmtId="0" fontId="20" fillId="9" borderId="8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shrinkToFit="1"/>
    </xf>
    <xf numFmtId="0" fontId="17" fillId="0" borderId="5" xfId="0" applyFont="1" applyFill="1" applyBorder="1" applyAlignment="1">
      <alignment horizontal="center" vertical="center" shrinkToFit="1"/>
    </xf>
    <xf numFmtId="0" fontId="17" fillId="0" borderId="9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 shrinkToFit="1"/>
    </xf>
    <xf numFmtId="0" fontId="17" fillId="0" borderId="10" xfId="0" applyFont="1" applyFill="1" applyBorder="1" applyAlignment="1">
      <alignment horizontal="center" vertical="center" shrinkToFit="1"/>
    </xf>
    <xf numFmtId="0" fontId="17" fillId="0" borderId="6" xfId="0" applyFont="1" applyFill="1" applyBorder="1" applyAlignment="1">
      <alignment horizontal="center" vertical="center" shrinkToFit="1"/>
    </xf>
    <xf numFmtId="0" fontId="17" fillId="0" borderId="7" xfId="0" applyFont="1" applyFill="1" applyBorder="1" applyAlignment="1">
      <alignment horizontal="center" vertical="center" shrinkToFit="1"/>
    </xf>
    <xf numFmtId="0" fontId="17" fillId="0" borderId="8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0" fontId="27" fillId="9" borderId="12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4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5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9" xfId="0" applyNumberFormat="1" applyFont="1" applyFill="1" applyBorder="1" applyAlignment="1" applyProtection="1">
      <alignment horizontal="center" vertical="center" shrinkToFit="1"/>
      <protection locked="0"/>
    </xf>
    <xf numFmtId="0" fontId="27" fillId="9" borderId="10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22" fillId="0" borderId="26" xfId="0" applyFont="1" applyFill="1" applyBorder="1" applyAlignment="1" applyProtection="1">
      <alignment horizontal="center" vertical="center" shrinkToFit="1"/>
    </xf>
    <xf numFmtId="0" fontId="22" fillId="0" borderId="4" xfId="0" applyFont="1" applyFill="1" applyBorder="1" applyAlignment="1" applyProtection="1">
      <alignment horizontal="center" vertical="center" shrinkToFit="1"/>
    </xf>
    <xf numFmtId="0" fontId="22" fillId="0" borderId="5" xfId="0" applyFont="1" applyFill="1" applyBorder="1" applyAlignment="1" applyProtection="1">
      <alignment horizontal="center" vertical="center" shrinkToFit="1"/>
    </xf>
    <xf numFmtId="0" fontId="22" fillId="0" borderId="18" xfId="0" applyFont="1" applyFill="1" applyBorder="1" applyAlignment="1" applyProtection="1">
      <alignment horizontal="center" vertical="center" shrinkToFit="1"/>
    </xf>
    <xf numFmtId="0" fontId="22" fillId="0" borderId="0" xfId="0" applyFont="1" applyFill="1" applyBorder="1" applyAlignment="1" applyProtection="1">
      <alignment horizontal="center" vertical="center" shrinkToFit="1"/>
    </xf>
    <xf numFmtId="0" fontId="22" fillId="0" borderId="10" xfId="0" applyFont="1" applyFill="1" applyBorder="1" applyAlignment="1" applyProtection="1">
      <alignment horizontal="center" vertical="center" shrinkToFit="1"/>
    </xf>
    <xf numFmtId="0" fontId="22" fillId="0" borderId="19" xfId="0" applyFont="1" applyFill="1" applyBorder="1" applyAlignment="1" applyProtection="1">
      <alignment horizontal="center" vertical="center" shrinkToFit="1"/>
    </xf>
    <xf numFmtId="0" fontId="22" fillId="0" borderId="24" xfId="0" applyFont="1" applyFill="1" applyBorder="1" applyAlignment="1" applyProtection="1">
      <alignment horizontal="center" vertical="center" shrinkToFit="1"/>
    </xf>
    <xf numFmtId="0" fontId="22" fillId="0" borderId="25" xfId="0" applyFont="1" applyFill="1" applyBorder="1" applyAlignment="1" applyProtection="1">
      <alignment horizontal="center" vertical="center" shrinkToFit="1"/>
    </xf>
    <xf numFmtId="0" fontId="17" fillId="0" borderId="0" xfId="0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horizontal="center" vertical="center" wrapText="1"/>
    </xf>
    <xf numFmtId="0" fontId="17" fillId="0" borderId="8" xfId="0" applyFont="1" applyFill="1" applyBorder="1" applyAlignment="1" applyProtection="1">
      <alignment horizontal="center" vertical="center" wrapText="1"/>
    </xf>
    <xf numFmtId="49" fontId="22" fillId="5" borderId="16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13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15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18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0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10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27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7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8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4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5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0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10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7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8" xfId="0" applyNumberFormat="1" applyFont="1" applyFill="1" applyBorder="1" applyAlignment="1" applyProtection="1">
      <alignment horizontal="center" vertical="center" shrinkToFit="1"/>
      <protection locked="0"/>
    </xf>
    <xf numFmtId="0" fontId="23" fillId="0" borderId="9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10" xfId="0" applyFont="1" applyFill="1" applyBorder="1" applyAlignment="1">
      <alignment horizontal="center" vertical="center" shrinkToFit="1"/>
    </xf>
    <xf numFmtId="0" fontId="23" fillId="0" borderId="6" xfId="0" applyFont="1" applyFill="1" applyBorder="1" applyAlignment="1">
      <alignment horizontal="center" vertical="center" shrinkToFit="1"/>
    </xf>
    <xf numFmtId="0" fontId="23" fillId="0" borderId="7" xfId="0" applyFont="1" applyFill="1" applyBorder="1" applyAlignment="1">
      <alignment horizontal="center" vertical="center" shrinkToFit="1"/>
    </xf>
    <xf numFmtId="0" fontId="23" fillId="0" borderId="8" xfId="0" applyFont="1" applyFill="1" applyBorder="1" applyAlignment="1">
      <alignment horizontal="center" vertical="center" shrinkToFit="1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4" xfId="0" applyFont="1" applyFill="1" applyBorder="1" applyAlignment="1">
      <alignment horizontal="center" vertical="center" shrinkToFit="1"/>
    </xf>
    <xf numFmtId="0" fontId="22" fillId="0" borderId="9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32" fillId="9" borderId="4" xfId="0" applyNumberFormat="1" applyFont="1" applyFill="1" applyBorder="1" applyAlignment="1" applyProtection="1">
      <alignment horizontal="left" vertical="center" shrinkToFit="1"/>
      <protection locked="0"/>
    </xf>
    <xf numFmtId="0" fontId="32" fillId="9" borderId="0" xfId="0" applyNumberFormat="1" applyFont="1" applyFill="1" applyBorder="1" applyAlignment="1" applyProtection="1">
      <alignment horizontal="left" vertical="center" shrinkToFit="1"/>
      <protection locked="0"/>
    </xf>
    <xf numFmtId="0" fontId="32" fillId="9" borderId="4" xfId="0" applyNumberFormat="1" applyFont="1" applyFill="1" applyBorder="1" applyAlignment="1" applyProtection="1">
      <alignment vertical="center" wrapText="1" shrinkToFit="1"/>
      <protection locked="0"/>
    </xf>
    <xf numFmtId="0" fontId="32" fillId="9" borderId="5" xfId="0" applyNumberFormat="1" applyFont="1" applyFill="1" applyBorder="1" applyAlignment="1" applyProtection="1">
      <alignment vertical="center" wrapText="1" shrinkToFit="1"/>
      <protection locked="0"/>
    </xf>
    <xf numFmtId="0" fontId="32" fillId="9" borderId="0" xfId="0" applyNumberFormat="1" applyFont="1" applyFill="1" applyBorder="1" applyAlignment="1" applyProtection="1">
      <alignment vertical="center" wrapText="1" shrinkToFit="1"/>
      <protection locked="0"/>
    </xf>
    <xf numFmtId="0" fontId="32" fillId="9" borderId="10" xfId="0" applyNumberFormat="1" applyFont="1" applyFill="1" applyBorder="1" applyAlignment="1" applyProtection="1">
      <alignment vertical="center" wrapText="1" shrinkToFit="1"/>
      <protection locked="0"/>
    </xf>
    <xf numFmtId="0" fontId="32" fillId="9" borderId="7" xfId="0" applyNumberFormat="1" applyFont="1" applyFill="1" applyBorder="1" applyAlignment="1" applyProtection="1">
      <alignment vertical="center" wrapText="1" shrinkToFit="1"/>
      <protection locked="0"/>
    </xf>
    <xf numFmtId="0" fontId="32" fillId="9" borderId="8" xfId="0" applyNumberFormat="1" applyFont="1" applyFill="1" applyBorder="1" applyAlignment="1" applyProtection="1">
      <alignment vertical="center" wrapText="1" shrinkToFit="1"/>
      <protection locked="0"/>
    </xf>
    <xf numFmtId="0" fontId="17" fillId="0" borderId="12" xfId="0" applyFont="1" applyFill="1" applyBorder="1" applyAlignment="1">
      <alignment horizontal="center" shrinkToFit="1"/>
    </xf>
    <xf numFmtId="0" fontId="17" fillId="0" borderId="4" xfId="0" applyFont="1" applyFill="1" applyBorder="1" applyAlignment="1">
      <alignment horizontal="center" shrinkToFit="1"/>
    </xf>
    <xf numFmtId="0" fontId="17" fillId="0" borderId="5" xfId="0" applyFont="1" applyFill="1" applyBorder="1" applyAlignment="1">
      <alignment horizontal="center" shrinkToFit="1"/>
    </xf>
    <xf numFmtId="0" fontId="17" fillId="0" borderId="9" xfId="0" applyFont="1" applyFill="1" applyBorder="1" applyAlignment="1">
      <alignment horizontal="center" shrinkToFit="1"/>
    </xf>
    <xf numFmtId="0" fontId="17" fillId="0" borderId="0" xfId="0" applyFont="1" applyFill="1" applyBorder="1" applyAlignment="1">
      <alignment horizontal="center" shrinkToFit="1"/>
    </xf>
    <xf numFmtId="0" fontId="17" fillId="0" borderId="10" xfId="0" applyFont="1" applyFill="1" applyBorder="1" applyAlignment="1">
      <alignment horizontal="center" shrinkToFit="1"/>
    </xf>
    <xf numFmtId="0" fontId="21" fillId="0" borderId="12" xfId="0" applyFont="1" applyFill="1" applyBorder="1" applyAlignment="1" applyProtection="1">
      <alignment horizontal="center" vertical="top" shrinkToFit="1"/>
    </xf>
    <xf numFmtId="0" fontId="21" fillId="0" borderId="4" xfId="0" applyFont="1" applyFill="1" applyBorder="1" applyAlignment="1" applyProtection="1">
      <alignment horizontal="center" vertical="top" shrinkToFit="1"/>
    </xf>
    <xf numFmtId="0" fontId="21" fillId="0" borderId="9" xfId="0" applyFont="1" applyFill="1" applyBorder="1" applyAlignment="1" applyProtection="1">
      <alignment horizontal="center" vertical="top" shrinkToFit="1"/>
    </xf>
    <xf numFmtId="0" fontId="21" fillId="0" borderId="0" xfId="0" applyFont="1" applyFill="1" applyBorder="1" applyAlignment="1" applyProtection="1">
      <alignment horizontal="center" vertical="top" shrinkToFit="1"/>
    </xf>
    <xf numFmtId="0" fontId="21" fillId="0" borderId="6" xfId="0" applyFont="1" applyFill="1" applyBorder="1" applyAlignment="1" applyProtection="1">
      <alignment horizontal="center" vertical="top" shrinkToFit="1"/>
    </xf>
    <xf numFmtId="0" fontId="21" fillId="0" borderId="7" xfId="0" applyFont="1" applyFill="1" applyBorder="1" applyAlignment="1" applyProtection="1">
      <alignment horizontal="center" vertical="top" shrinkToFit="1"/>
    </xf>
    <xf numFmtId="0" fontId="2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14" xfId="0" applyNumberFormat="1" applyFont="1" applyFill="1" applyBorder="1" applyAlignment="1" applyProtection="1">
      <alignment horizontal="center" vertical="center" shrinkToFit="1"/>
      <protection locked="0"/>
    </xf>
    <xf numFmtId="0" fontId="27" fillId="5" borderId="22" xfId="0" applyNumberFormat="1" applyFont="1" applyFill="1" applyBorder="1" applyAlignment="1" applyProtection="1">
      <alignment horizontal="center" vertical="center" shrinkToFit="1"/>
      <protection locked="0"/>
    </xf>
    <xf numFmtId="0" fontId="21" fillId="0" borderId="29" xfId="0" applyNumberFormat="1" applyFont="1" applyFill="1" applyBorder="1" applyAlignment="1">
      <alignment horizontal="center" vertical="center" shrinkToFit="1"/>
    </xf>
    <xf numFmtId="0" fontId="21" fillId="0" borderId="30" xfId="0" applyNumberFormat="1" applyFont="1" applyFill="1" applyBorder="1" applyAlignment="1">
      <alignment horizontal="center" vertical="center" shrinkToFit="1"/>
    </xf>
    <xf numFmtId="0" fontId="21" fillId="0" borderId="31" xfId="0" applyNumberFormat="1" applyFont="1" applyFill="1" applyBorder="1" applyAlignment="1">
      <alignment horizontal="center" vertical="center" shrinkToFit="1"/>
    </xf>
    <xf numFmtId="0" fontId="21" fillId="0" borderId="4" xfId="0" applyNumberFormat="1" applyFont="1" applyFill="1" applyBorder="1" applyAlignment="1">
      <alignment horizontal="center" vertical="top" shrinkToFit="1"/>
    </xf>
    <xf numFmtId="0" fontId="21" fillId="0" borderId="0" xfId="0" applyNumberFormat="1" applyFont="1" applyFill="1" applyBorder="1" applyAlignment="1">
      <alignment horizontal="center" vertical="top" shrinkToFit="1"/>
    </xf>
    <xf numFmtId="0" fontId="21" fillId="0" borderId="7" xfId="0" applyNumberFormat="1" applyFont="1" applyFill="1" applyBorder="1" applyAlignment="1">
      <alignment horizontal="center" vertical="top" shrinkToFit="1"/>
    </xf>
    <xf numFmtId="0" fontId="21" fillId="0" borderId="1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22" fillId="0" borderId="23" xfId="0" applyFont="1" applyFill="1" applyBorder="1" applyAlignment="1">
      <alignment horizontal="center" vertical="center" wrapText="1"/>
    </xf>
    <xf numFmtId="0" fontId="22" fillId="0" borderId="24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6" fillId="5" borderId="16" xfId="0" applyFont="1" applyFill="1" applyBorder="1" applyAlignment="1" applyProtection="1">
      <alignment horizontal="left" vertical="center" shrinkToFit="1"/>
      <protection locked="0"/>
    </xf>
    <xf numFmtId="0" fontId="16" fillId="5" borderId="13" xfId="0" applyFont="1" applyFill="1" applyBorder="1" applyAlignment="1" applyProtection="1">
      <alignment horizontal="left" vertical="center" shrinkToFit="1"/>
      <protection locked="0"/>
    </xf>
    <xf numFmtId="0" fontId="16" fillId="5" borderId="18" xfId="0" applyFont="1" applyFill="1" applyBorder="1" applyAlignment="1" applyProtection="1">
      <alignment horizontal="left" vertical="center" shrinkToFit="1"/>
      <protection locked="0"/>
    </xf>
    <xf numFmtId="0" fontId="16" fillId="5" borderId="0" xfId="0" applyFont="1" applyFill="1" applyBorder="1" applyAlignment="1" applyProtection="1">
      <alignment horizontal="left" vertical="center" shrinkToFit="1"/>
      <protection locked="0"/>
    </xf>
    <xf numFmtId="0" fontId="16" fillId="5" borderId="19" xfId="0" applyFont="1" applyFill="1" applyBorder="1" applyAlignment="1" applyProtection="1">
      <alignment horizontal="left" vertical="center" shrinkToFit="1"/>
      <protection locked="0"/>
    </xf>
    <xf numFmtId="0" fontId="16" fillId="5" borderId="24" xfId="0" applyFont="1" applyFill="1" applyBorder="1" applyAlignment="1" applyProtection="1">
      <alignment horizontal="left" vertical="center" shrinkToFit="1"/>
      <protection locked="0"/>
    </xf>
    <xf numFmtId="0" fontId="26" fillId="5" borderId="0" xfId="0" applyFont="1" applyFill="1" applyBorder="1" applyAlignment="1" applyProtection="1">
      <alignment horizontal="center" vertical="center" shrinkToFit="1"/>
      <protection locked="0"/>
    </xf>
    <xf numFmtId="0" fontId="22" fillId="0" borderId="0" xfId="0" applyFont="1" applyFill="1" applyBorder="1" applyAlignment="1" applyProtection="1">
      <alignment horizontal="center" vertical="center" wrapText="1" shrinkToFit="1"/>
    </xf>
    <xf numFmtId="0" fontId="22" fillId="0" borderId="10" xfId="0" applyFont="1" applyFill="1" applyBorder="1" applyAlignment="1" applyProtection="1">
      <alignment horizontal="center" vertical="center" wrapText="1" shrinkToFit="1"/>
    </xf>
    <xf numFmtId="0" fontId="17" fillId="0" borderId="12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5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10" xfId="0" applyFont="1" applyBorder="1" applyAlignment="1">
      <alignment vertical="center" wrapText="1"/>
    </xf>
    <xf numFmtId="0" fontId="17" fillId="0" borderId="6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22" fillId="0" borderId="12" xfId="0" applyFont="1" applyFill="1" applyBorder="1" applyAlignment="1" applyProtection="1">
      <alignment horizontal="center" vertical="center" wrapText="1" shrinkToFit="1"/>
    </xf>
    <xf numFmtId="0" fontId="22" fillId="0" borderId="4" xfId="0" applyFont="1" applyFill="1" applyBorder="1" applyAlignment="1" applyProtection="1">
      <alignment horizontal="center" vertical="center" wrapText="1" shrinkToFit="1"/>
    </xf>
    <xf numFmtId="0" fontId="22" fillId="0" borderId="9" xfId="0" applyFont="1" applyFill="1" applyBorder="1" applyAlignment="1" applyProtection="1">
      <alignment horizontal="center" vertical="center" wrapText="1" shrinkToFit="1"/>
    </xf>
    <xf numFmtId="0" fontId="22" fillId="0" borderId="23" xfId="0" applyFont="1" applyFill="1" applyBorder="1" applyAlignment="1" applyProtection="1">
      <alignment horizontal="center" vertical="center" wrapText="1" shrinkToFit="1"/>
    </xf>
    <xf numFmtId="0" fontId="22" fillId="0" borderId="24" xfId="0" applyFont="1" applyFill="1" applyBorder="1" applyAlignment="1" applyProtection="1">
      <alignment horizontal="center" vertical="center" wrapText="1" shrinkToFit="1"/>
    </xf>
    <xf numFmtId="0" fontId="22" fillId="0" borderId="5" xfId="0" applyFont="1" applyFill="1" applyBorder="1" applyAlignment="1" applyProtection="1">
      <alignment horizontal="center" vertical="center" wrapText="1" shrinkToFit="1"/>
    </xf>
    <xf numFmtId="0" fontId="22" fillId="0" borderId="25" xfId="0" applyFont="1" applyFill="1" applyBorder="1" applyAlignment="1" applyProtection="1">
      <alignment horizontal="center" vertical="center" wrapText="1" shrinkToFit="1"/>
    </xf>
    <xf numFmtId="0" fontId="22" fillId="5" borderId="21" xfId="0" applyFont="1" applyFill="1" applyBorder="1" applyAlignment="1" applyProtection="1">
      <alignment horizontal="center" vertical="center" shrinkToFit="1"/>
      <protection locked="0"/>
    </xf>
    <xf numFmtId="0" fontId="22" fillId="5" borderId="13" xfId="0" applyFont="1" applyFill="1" applyBorder="1" applyAlignment="1" applyProtection="1">
      <alignment horizontal="center" vertical="center" shrinkToFit="1"/>
      <protection locked="0"/>
    </xf>
    <xf numFmtId="0" fontId="22" fillId="5" borderId="15" xfId="0" applyFont="1" applyFill="1" applyBorder="1" applyAlignment="1" applyProtection="1">
      <alignment horizontal="center" vertical="center" shrinkToFit="1"/>
      <protection locked="0"/>
    </xf>
    <xf numFmtId="0" fontId="22" fillId="5" borderId="9" xfId="0" applyFont="1" applyFill="1" applyBorder="1" applyAlignment="1" applyProtection="1">
      <alignment horizontal="center" vertical="center" shrinkToFit="1"/>
      <protection locked="0"/>
    </xf>
    <xf numFmtId="0" fontId="22" fillId="5" borderId="0" xfId="0" applyFont="1" applyFill="1" applyBorder="1" applyAlignment="1" applyProtection="1">
      <alignment horizontal="center" vertical="center" shrinkToFit="1"/>
      <protection locked="0"/>
    </xf>
    <xf numFmtId="0" fontId="22" fillId="5" borderId="10" xfId="0" applyFont="1" applyFill="1" applyBorder="1" applyAlignment="1" applyProtection="1">
      <alignment horizontal="center" vertical="center" shrinkToFit="1"/>
      <protection locked="0"/>
    </xf>
    <xf numFmtId="0" fontId="22" fillId="5" borderId="6" xfId="0" applyFont="1" applyFill="1" applyBorder="1" applyAlignment="1" applyProtection="1">
      <alignment horizontal="center" vertical="center" shrinkToFit="1"/>
      <protection locked="0"/>
    </xf>
    <xf numFmtId="0" fontId="22" fillId="5" borderId="7" xfId="0" applyFont="1" applyFill="1" applyBorder="1" applyAlignment="1" applyProtection="1">
      <alignment horizontal="center" vertical="center" shrinkToFit="1"/>
      <protection locked="0"/>
    </xf>
    <xf numFmtId="0" fontId="22" fillId="5" borderId="8" xfId="0" applyFont="1" applyFill="1" applyBorder="1" applyAlignment="1" applyProtection="1">
      <alignment horizontal="center" vertical="center" shrinkToFit="1"/>
      <protection locked="0"/>
    </xf>
    <xf numFmtId="49" fontId="22" fillId="5" borderId="21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9" xfId="0" applyNumberFormat="1" applyFont="1" applyFill="1" applyBorder="1" applyAlignment="1" applyProtection="1">
      <alignment horizontal="center" vertical="center" shrinkToFit="1"/>
      <protection locked="0"/>
    </xf>
    <xf numFmtId="49" fontId="22" fillId="5" borderId="6" xfId="0" applyNumberFormat="1" applyFont="1" applyFill="1" applyBorder="1" applyAlignment="1" applyProtection="1">
      <alignment horizontal="center" vertical="center" shrinkToFit="1"/>
      <protection locked="0"/>
    </xf>
    <xf numFmtId="176" fontId="22" fillId="5" borderId="21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13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9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0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6" xfId="0" applyNumberFormat="1" applyFont="1" applyFill="1" applyBorder="1" applyAlignment="1" applyProtection="1">
      <alignment horizontal="right" vertical="center" shrinkToFit="1"/>
      <protection locked="0"/>
    </xf>
    <xf numFmtId="176" fontId="22" fillId="5" borderId="7" xfId="0" applyNumberFormat="1" applyFont="1" applyFill="1" applyBorder="1" applyAlignment="1" applyProtection="1">
      <alignment horizontal="right" vertical="center" shrinkToFit="1"/>
      <protection locked="0"/>
    </xf>
    <xf numFmtId="0" fontId="22" fillId="0" borderId="13" xfId="0" applyFont="1" applyFill="1" applyBorder="1" applyAlignment="1" applyProtection="1">
      <alignment horizontal="center" wrapText="1" shrinkToFit="1"/>
    </xf>
    <xf numFmtId="0" fontId="22" fillId="0" borderId="15" xfId="0" applyFont="1" applyFill="1" applyBorder="1" applyAlignment="1" applyProtection="1">
      <alignment horizontal="center" wrapText="1" shrinkToFit="1"/>
    </xf>
    <xf numFmtId="0" fontId="22" fillId="0" borderId="0" xfId="0" applyFont="1" applyFill="1" applyBorder="1" applyAlignment="1" applyProtection="1">
      <alignment horizontal="center" wrapText="1" shrinkToFit="1"/>
    </xf>
    <xf numFmtId="0" fontId="22" fillId="0" borderId="10" xfId="0" applyFont="1" applyFill="1" applyBorder="1" applyAlignment="1" applyProtection="1">
      <alignment horizontal="center" wrapText="1" shrinkToFit="1"/>
    </xf>
    <xf numFmtId="0" fontId="22" fillId="0" borderId="7" xfId="0" applyFont="1" applyFill="1" applyBorder="1" applyAlignment="1" applyProtection="1">
      <alignment horizontal="center" wrapText="1" shrinkToFit="1"/>
    </xf>
    <xf numFmtId="0" fontId="22" fillId="0" borderId="8" xfId="0" applyFont="1" applyFill="1" applyBorder="1" applyAlignment="1" applyProtection="1">
      <alignment horizontal="center" wrapText="1" shrinkToFit="1"/>
    </xf>
    <xf numFmtId="0" fontId="17" fillId="0" borderId="2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25" fillId="5" borderId="16" xfId="0" applyFont="1" applyFill="1" applyBorder="1" applyAlignment="1" applyProtection="1">
      <alignment horizontal="left" vertical="center" shrinkToFit="1"/>
      <protection locked="0"/>
    </xf>
    <xf numFmtId="0" fontId="25" fillId="5" borderId="13" xfId="0" applyFont="1" applyFill="1" applyBorder="1" applyAlignment="1" applyProtection="1">
      <alignment horizontal="left" vertical="center" shrinkToFit="1"/>
      <protection locked="0"/>
    </xf>
    <xf numFmtId="0" fontId="25" fillId="5" borderId="15" xfId="0" applyFont="1" applyFill="1" applyBorder="1" applyAlignment="1" applyProtection="1">
      <alignment horizontal="left" vertical="center" shrinkToFit="1"/>
      <protection locked="0"/>
    </xf>
    <xf numFmtId="0" fontId="25" fillId="5" borderId="18" xfId="0" applyFont="1" applyFill="1" applyBorder="1" applyAlignment="1" applyProtection="1">
      <alignment horizontal="left" vertical="center" shrinkToFit="1"/>
      <protection locked="0"/>
    </xf>
    <xf numFmtId="0" fontId="25" fillId="5" borderId="0" xfId="0" applyFont="1" applyFill="1" applyBorder="1" applyAlignment="1" applyProtection="1">
      <alignment horizontal="left" vertical="center" shrinkToFit="1"/>
      <protection locked="0"/>
    </xf>
    <xf numFmtId="0" fontId="25" fillId="5" borderId="10" xfId="0" applyFont="1" applyFill="1" applyBorder="1" applyAlignment="1" applyProtection="1">
      <alignment horizontal="left" vertical="center" shrinkToFit="1"/>
      <protection locked="0"/>
    </xf>
    <xf numFmtId="0" fontId="25" fillId="5" borderId="19" xfId="0" applyFont="1" applyFill="1" applyBorder="1" applyAlignment="1" applyProtection="1">
      <alignment horizontal="left" vertical="center" shrinkToFit="1"/>
      <protection locked="0"/>
    </xf>
    <xf numFmtId="0" fontId="25" fillId="5" borderId="24" xfId="0" applyFont="1" applyFill="1" applyBorder="1" applyAlignment="1" applyProtection="1">
      <alignment horizontal="left" vertical="center" shrinkToFit="1"/>
      <protection locked="0"/>
    </xf>
    <xf numFmtId="0" fontId="25" fillId="5" borderId="25" xfId="0" applyFont="1" applyFill="1" applyBorder="1" applyAlignment="1" applyProtection="1">
      <alignment horizontal="left" vertical="center" shrinkToFit="1"/>
      <protection locked="0"/>
    </xf>
    <xf numFmtId="0" fontId="0" fillId="5" borderId="13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7" fillId="0" borderId="0" xfId="0" applyFont="1" applyFill="1" applyBorder="1" applyAlignment="1">
      <alignment horizontal="distributed" vertical="center"/>
    </xf>
    <xf numFmtId="0" fontId="17" fillId="0" borderId="9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10" xfId="0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9" xfId="0" applyFont="1" applyBorder="1" applyAlignment="1"/>
    <xf numFmtId="0" fontId="17" fillId="0" borderId="0" xfId="0" applyFont="1" applyBorder="1" applyAlignment="1"/>
    <xf numFmtId="0" fontId="17" fillId="0" borderId="0" xfId="0" applyFont="1" applyBorder="1" applyAlignment="1">
      <alignment horizontal="left" vertical="center" shrinkToFit="1"/>
    </xf>
    <xf numFmtId="0" fontId="0" fillId="9" borderId="0" xfId="0" applyNumberFormat="1" applyFont="1" applyFill="1" applyBorder="1" applyAlignment="1" applyProtection="1">
      <alignment vertical="center" shrinkToFit="1"/>
      <protection locked="0"/>
    </xf>
    <xf numFmtId="0" fontId="17" fillId="5" borderId="0" xfId="0" applyFont="1" applyFill="1" applyBorder="1" applyAlignment="1" applyProtection="1">
      <alignment horizontal="center" vertical="center" shrinkToFit="1"/>
      <protection locked="0"/>
    </xf>
    <xf numFmtId="0" fontId="24" fillId="0" borderId="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17" fillId="0" borderId="9" xfId="0" applyNumberFormat="1" applyFont="1" applyBorder="1" applyAlignment="1"/>
    <xf numFmtId="0" fontId="17" fillId="0" borderId="0" xfId="0" applyNumberFormat="1" applyFont="1" applyBorder="1" applyAlignment="1"/>
    <xf numFmtId="0" fontId="17" fillId="0" borderId="0" xfId="0" applyNumberFormat="1" applyFont="1" applyBorder="1" applyAlignment="1">
      <alignment horizontal="center" vertical="center"/>
    </xf>
    <xf numFmtId="0" fontId="27" fillId="9" borderId="0" xfId="0" applyNumberFormat="1" applyFont="1" applyFill="1" applyBorder="1" applyAlignment="1" applyProtection="1">
      <alignment horizontal="left" vertical="center" shrinkToFit="1"/>
      <protection locked="0"/>
    </xf>
    <xf numFmtId="0" fontId="17" fillId="5" borderId="0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NumberFormat="1" applyFont="1" applyBorder="1" applyAlignment="1">
      <alignment horizontal="center" vertical="center" shrinkToFit="1"/>
    </xf>
    <xf numFmtId="0" fontId="17" fillId="0" borderId="0" xfId="0" applyNumberFormat="1" applyFont="1" applyBorder="1" applyAlignment="1">
      <alignment vertical="center" shrinkToFit="1"/>
    </xf>
    <xf numFmtId="0" fontId="17" fillId="0" borderId="0" xfId="0" applyNumberFormat="1" applyFont="1" applyBorder="1" applyAlignment="1">
      <alignment vertical="center"/>
    </xf>
    <xf numFmtId="49" fontId="0" fillId="9" borderId="0" xfId="0" applyNumberFormat="1" applyFont="1" applyFill="1" applyBorder="1" applyAlignment="1" applyProtection="1">
      <alignment vertical="center" shrinkToFit="1"/>
      <protection locked="0"/>
    </xf>
    <xf numFmtId="0" fontId="0" fillId="9" borderId="10" xfId="0" applyNumberFormat="1" applyFont="1" applyFill="1" applyBorder="1" applyAlignment="1" applyProtection="1">
      <alignment vertical="center" shrinkToFit="1"/>
      <protection locked="0"/>
    </xf>
    <xf numFmtId="0" fontId="17" fillId="0" borderId="16" xfId="0" applyNumberFormat="1" applyFont="1" applyBorder="1" applyAlignment="1">
      <alignment horizontal="center" vertical="center"/>
    </xf>
    <xf numFmtId="0" fontId="17" fillId="0" borderId="17" xfId="0" applyNumberFormat="1" applyFont="1" applyBorder="1" applyAlignment="1">
      <alignment horizontal="center" vertical="center"/>
    </xf>
    <xf numFmtId="0" fontId="17" fillId="0" borderId="18" xfId="0" applyNumberFormat="1" applyFont="1" applyBorder="1" applyAlignment="1">
      <alignment horizontal="center" vertical="center"/>
    </xf>
    <xf numFmtId="0" fontId="17" fillId="0" borderId="14" xfId="0" applyNumberFormat="1" applyFont="1" applyBorder="1" applyAlignment="1">
      <alignment horizontal="center" vertical="center"/>
    </xf>
    <xf numFmtId="0" fontId="17" fillId="0" borderId="19" xfId="0" applyNumberFormat="1" applyFont="1" applyBorder="1" applyAlignment="1">
      <alignment horizontal="center" vertical="center"/>
    </xf>
    <xf numFmtId="0" fontId="17" fillId="0" borderId="20" xfId="0" applyNumberFormat="1" applyFont="1" applyBorder="1" applyAlignment="1">
      <alignment horizontal="center" vertical="center"/>
    </xf>
  </cellXfs>
  <cellStyles count="3">
    <cellStyle name="標準" xfId="0" builtinId="0"/>
    <cellStyle name="標準 2" xfId="1"/>
    <cellStyle name="標準_Sheet1" xfId="2"/>
  </cellStyles>
  <dxfs count="0"/>
  <tableStyles count="0" defaultTableStyle="TableStyleMedium9" defaultPivotStyle="PivotStyleLight16"/>
  <colors>
    <mruColors>
      <color rgb="FFFF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1209;&#32887;&#21729;&#29992;/WIN7&#23398;&#26657;&#20107;&#21209;&#32113;&#25324;&#65404;&#65405;&#65411;&#65425;&#12288;Ver&#8545;Vol1/WIN7&#65403;&#65437;&#65420;&#65439;&#65433;&#23398;&#26657;&#20107;&#21209;&#32113;&#25324;&#65404;&#65405;&#65411;&#65425;&#8545;/WIN7NEWvba&#29256;&#65411;&#65438;-&#65408;&#65422;&#65438;&#65391;&#65400;&#654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ﾒﾆｭｰ画面"/>
      <sheetName val="使用許諾書"/>
      <sheetName val="基本ﾃﾞｰﾀ"/>
      <sheetName val="職員ﾃﾞｰﾀ"/>
      <sheetName val="用務ﾃﾞｰﾀ"/>
      <sheetName val="計算ﾃﾞｰﾀ"/>
      <sheetName val="封筒"/>
      <sheetName val="ﾗﾍﾞﾙｼｰﾄ"/>
    </sheetNames>
    <sheetDataSet>
      <sheetData sheetId="0" refreshError="1"/>
      <sheetData sheetId="1" refreshError="1"/>
      <sheetData sheetId="2">
        <row r="2">
          <cell r="B2" t="str">
            <v>☆学校事務統括システムⅡ　WIN7正規版☆</v>
          </cell>
        </row>
        <row r="3">
          <cell r="C3" t="str">
            <v>Main.Producer:K.Saito / Second.Producer:M.Yamanokuchi　2002-2013 OA研究推進委員会</v>
          </cell>
        </row>
        <row r="4">
          <cell r="C4" t="str">
            <v>Microsoft Excel2000Pro SR1-00/07 &amp; IME2000/ATOK</v>
          </cell>
        </row>
        <row r="5">
          <cell r="C5" t="str">
            <v>つーるﾎﾞｯｸｽ　VBA MACRO　Ver9.11　Vol5.22　WIN7版</v>
          </cell>
          <cell r="J5" t="str">
            <v>鹿児島県小中学校事務職員研究会管理</v>
          </cell>
        </row>
        <row r="6">
          <cell r="D6" t="str">
            <v>鹿児島市教育委員会</v>
          </cell>
          <cell r="E6" t="str">
            <v>薩摩　隼太</v>
          </cell>
          <cell r="F6" t="str">
            <v>鹿児島県教育委員会</v>
          </cell>
          <cell r="J6" t="str">
            <v>〒８９０－８５７７</v>
          </cell>
          <cell r="K6" t="str">
            <v>鹿児島市鴨池新町１０番１号</v>
          </cell>
        </row>
        <row r="7">
          <cell r="F7" t="str">
            <v>天文館教育事務所</v>
          </cell>
          <cell r="J7" t="str">
            <v>〒899-0001</v>
          </cell>
          <cell r="K7" t="str">
            <v>鹿児島市天文館1-1-2</v>
          </cell>
        </row>
        <row r="8">
          <cell r="D8" t="str">
            <v>鹿児島市立天文館小学校</v>
          </cell>
          <cell r="F8" t="str">
            <v>所長名</v>
          </cell>
          <cell r="H8" t="str">
            <v>大隅　太郎太</v>
          </cell>
        </row>
        <row r="9">
          <cell r="D9" t="str">
            <v>天文館小学校</v>
          </cell>
        </row>
        <row r="10">
          <cell r="D10" t="str">
            <v>鹿児島</v>
          </cell>
        </row>
        <row r="11">
          <cell r="D11" t="str">
            <v>鹿児島市天文館1-1-1</v>
          </cell>
        </row>
        <row r="12">
          <cell r="D12" t="str">
            <v>西郷　隆盛</v>
          </cell>
        </row>
        <row r="13">
          <cell r="D13">
            <v>1</v>
          </cell>
        </row>
        <row r="14">
          <cell r="D14" t="str">
            <v>01</v>
          </cell>
        </row>
        <row r="15">
          <cell r="D15" t="str">
            <v>10</v>
          </cell>
        </row>
        <row r="16">
          <cell r="D16" t="str">
            <v>02</v>
          </cell>
        </row>
        <row r="17">
          <cell r="D17" t="str">
            <v>01</v>
          </cell>
        </row>
        <row r="18">
          <cell r="D18" t="str">
            <v>09</v>
          </cell>
        </row>
        <row r="19">
          <cell r="D19" t="str">
            <v>02</v>
          </cell>
        </row>
        <row r="20">
          <cell r="D20" t="str">
            <v>654321</v>
          </cell>
        </row>
        <row r="21">
          <cell r="D21" t="str">
            <v>899-0001</v>
          </cell>
        </row>
        <row r="22">
          <cell r="D22" t="str">
            <v>0995-12-3456</v>
          </cell>
        </row>
        <row r="23">
          <cell r="D23" t="str">
            <v>0995-65-4321</v>
          </cell>
        </row>
        <row r="24">
          <cell r="D24" t="str">
            <v>鹿児島　一太郎</v>
          </cell>
        </row>
        <row r="31">
          <cell r="F31" t="str">
            <v>公立学校共済組合　鹿児島支部</v>
          </cell>
          <cell r="J31" t="str">
            <v>〒890-8577</v>
          </cell>
          <cell r="K31" t="str">
            <v>鹿児島市鴨池新町10-1</v>
          </cell>
        </row>
        <row r="33">
          <cell r="F33" t="str">
            <v>鹿児島県教育庁  内</v>
          </cell>
          <cell r="I33" t="str">
            <v>TEL(県庁)</v>
          </cell>
          <cell r="J33" t="str">
            <v>099-286-2111</v>
          </cell>
          <cell r="K33" t="str">
            <v>FAX</v>
          </cell>
          <cell r="L33" t="str">
            <v>099-286-5663</v>
          </cell>
        </row>
        <row r="34">
          <cell r="I34" t="str">
            <v>福利係</v>
          </cell>
          <cell r="J34" t="str">
            <v>099-286-5205</v>
          </cell>
          <cell r="K34" t="str">
            <v>内線</v>
          </cell>
          <cell r="L34">
            <v>521752185219</v>
          </cell>
        </row>
        <row r="35">
          <cell r="I35" t="str">
            <v>厚生係</v>
          </cell>
          <cell r="J35" t="str">
            <v>099-286-5206</v>
          </cell>
          <cell r="K35" t="str">
            <v>内線</v>
          </cell>
          <cell r="L35">
            <v>521452155216</v>
          </cell>
        </row>
        <row r="36">
          <cell r="I36" t="str">
            <v>年金給付係</v>
          </cell>
          <cell r="K36" t="str">
            <v>内線</v>
          </cell>
          <cell r="L36">
            <v>522052215222</v>
          </cell>
        </row>
      </sheetData>
      <sheetData sheetId="3">
        <row r="6">
          <cell r="B6">
            <v>1</v>
          </cell>
          <cell r="C6">
            <v>1</v>
          </cell>
          <cell r="D6" t="str">
            <v>0</v>
          </cell>
          <cell r="E6" t="str">
            <v>4-</v>
          </cell>
          <cell r="F6" t="str">
            <v>037</v>
          </cell>
          <cell r="G6" t="str">
            <v>校長</v>
          </cell>
          <cell r="H6" t="str">
            <v>西郷　隆盛</v>
          </cell>
          <cell r="I6" t="str">
            <v>ｻｲｺﾞｳ　ﾀｶﾓﾘ</v>
          </cell>
          <cell r="J6" t="str">
            <v>鹿児島市天文館1丁目</v>
          </cell>
          <cell r="K6" t="str">
            <v>1-1</v>
          </cell>
          <cell r="L6" t="str">
            <v>天文館1</v>
          </cell>
          <cell r="M6">
            <v>123456</v>
          </cell>
          <cell r="N6" t="str">
            <v>899-1001</v>
          </cell>
          <cell r="O6" t="str">
            <v>099</v>
          </cell>
          <cell r="P6" t="str">
            <v>123</v>
          </cell>
          <cell r="Q6" t="str">
            <v>0001</v>
          </cell>
          <cell r="R6" t="str">
            <v>管理</v>
          </cell>
          <cell r="Y6" t="str">
            <v>070123456</v>
          </cell>
          <cell r="Z6" t="str">
            <v>鹿児島銀行</v>
          </cell>
          <cell r="AA6" t="str">
            <v>みずほ通</v>
          </cell>
          <cell r="AB6" t="str">
            <v>101-0000001</v>
          </cell>
          <cell r="AF6">
            <v>350221</v>
          </cell>
          <cell r="AG6">
            <v>42005</v>
          </cell>
          <cell r="AK6">
            <v>40269</v>
          </cell>
          <cell r="AN6" t="str">
            <v/>
          </cell>
          <cell r="AO6" t="str">
            <v/>
          </cell>
          <cell r="AP6" t="str">
            <v/>
          </cell>
          <cell r="AQ6" t="str">
            <v/>
          </cell>
          <cell r="BB6">
            <v>28581</v>
          </cell>
          <cell r="BD6" t="str">
            <v>貴子/無職</v>
          </cell>
          <cell r="BE6" t="str">
            <v>西郷　貴子</v>
          </cell>
          <cell r="BF6" t="str">
            <v>ｻｲｺﾞｳ　ﾀｶｺ</v>
          </cell>
          <cell r="BG6">
            <v>22597</v>
          </cell>
        </row>
        <row r="7">
          <cell r="B7">
            <v>2</v>
          </cell>
          <cell r="C7">
            <v>1</v>
          </cell>
          <cell r="D7" t="str">
            <v>0</v>
          </cell>
          <cell r="E7" t="str">
            <v>3-</v>
          </cell>
          <cell r="F7" t="str">
            <v>070</v>
          </cell>
          <cell r="G7" t="str">
            <v>教頭</v>
          </cell>
          <cell r="H7" t="str">
            <v>大隅　肝付</v>
          </cell>
          <cell r="I7" t="str">
            <v>ｵｵｽｷ　ｷﾓﾂｷ</v>
          </cell>
          <cell r="J7" t="str">
            <v>鹿児島市天文館2丁目</v>
          </cell>
          <cell r="K7" t="str">
            <v>1-2</v>
          </cell>
          <cell r="L7" t="str">
            <v>天文館2</v>
          </cell>
          <cell r="M7">
            <v>123457</v>
          </cell>
          <cell r="N7" t="str">
            <v>899-1002</v>
          </cell>
          <cell r="O7" t="str">
            <v>099</v>
          </cell>
          <cell r="P7" t="str">
            <v>123</v>
          </cell>
          <cell r="Q7" t="str">
            <v>0002</v>
          </cell>
          <cell r="R7" t="str">
            <v>管理</v>
          </cell>
          <cell r="Y7" t="str">
            <v>070123457</v>
          </cell>
          <cell r="Z7" t="str">
            <v>鹿児島銀行</v>
          </cell>
          <cell r="AA7" t="str">
            <v>みずほ通</v>
          </cell>
          <cell r="AB7" t="str">
            <v>101-0000002</v>
          </cell>
          <cell r="AF7">
            <v>360909</v>
          </cell>
          <cell r="AG7">
            <v>42005</v>
          </cell>
          <cell r="AK7">
            <v>40269</v>
          </cell>
          <cell r="AN7" t="str">
            <v/>
          </cell>
          <cell r="AO7" t="str">
            <v/>
          </cell>
          <cell r="AP7" t="str">
            <v/>
          </cell>
          <cell r="AQ7" t="str">
            <v/>
          </cell>
          <cell r="BB7">
            <v>29677</v>
          </cell>
          <cell r="BD7" t="str">
            <v>純美/無職</v>
          </cell>
          <cell r="BE7" t="str">
            <v>大隅　純美</v>
          </cell>
          <cell r="BF7" t="str">
            <v>ｵｵｽﾐ　ｽﾐ</v>
          </cell>
          <cell r="BG7">
            <v>23135</v>
          </cell>
        </row>
        <row r="8">
          <cell r="B8">
            <v>3</v>
          </cell>
          <cell r="C8" t="str">
            <v>(行)</v>
          </cell>
          <cell r="E8" t="str">
            <v>3-</v>
          </cell>
          <cell r="F8" t="str">
            <v>110</v>
          </cell>
          <cell r="G8" t="str">
            <v>事務主査</v>
          </cell>
          <cell r="H8" t="str">
            <v>鹿児島　一太郎</v>
          </cell>
          <cell r="I8" t="str">
            <v>ｶｺﾞｼﾏ　ｲﾁﾀﾛｳ</v>
          </cell>
          <cell r="J8" t="str">
            <v>鹿児島市天文館3丁目</v>
          </cell>
          <cell r="K8" t="str">
            <v>1-3</v>
          </cell>
          <cell r="L8" t="str">
            <v>天文館3</v>
          </cell>
          <cell r="M8">
            <v>123458</v>
          </cell>
          <cell r="N8" t="str">
            <v>899-1003</v>
          </cell>
          <cell r="O8" t="str">
            <v>099</v>
          </cell>
          <cell r="P8" t="str">
            <v>123</v>
          </cell>
          <cell r="Q8" t="str">
            <v>0003</v>
          </cell>
          <cell r="R8" t="str">
            <v>事務</v>
          </cell>
          <cell r="Y8" t="str">
            <v>070123458</v>
          </cell>
          <cell r="Z8" t="str">
            <v>鹿児島銀行</v>
          </cell>
          <cell r="AA8" t="str">
            <v>みずほ通</v>
          </cell>
          <cell r="AB8" t="str">
            <v>101-0000003</v>
          </cell>
          <cell r="AF8">
            <v>330630</v>
          </cell>
          <cell r="AG8">
            <v>42005</v>
          </cell>
          <cell r="AK8">
            <v>40269</v>
          </cell>
          <cell r="AN8" t="str">
            <v/>
          </cell>
          <cell r="AO8" t="str">
            <v/>
          </cell>
          <cell r="AP8" t="str">
            <v/>
          </cell>
          <cell r="AQ8" t="str">
            <v/>
          </cell>
          <cell r="AV8" t="str">
            <v>三井住友銀行</v>
          </cell>
          <cell r="AW8" t="str">
            <v>石灯籠</v>
          </cell>
          <cell r="AX8" t="str">
            <v>100-1234567</v>
          </cell>
          <cell r="BB8">
            <v>32599</v>
          </cell>
          <cell r="BD8" t="str">
            <v>花子/無職</v>
          </cell>
          <cell r="BE8" t="str">
            <v>鹿児島　花子</v>
          </cell>
          <cell r="BF8" t="str">
            <v>ｶｺﾞｼﾏ　ﾊﾅｺ</v>
          </cell>
          <cell r="BG8">
            <v>21969</v>
          </cell>
        </row>
        <row r="9">
          <cell r="B9">
            <v>4</v>
          </cell>
          <cell r="C9">
            <v>1</v>
          </cell>
          <cell r="D9" t="str">
            <v>0</v>
          </cell>
          <cell r="E9" t="str">
            <v>1-</v>
          </cell>
          <cell r="F9" t="str">
            <v>024</v>
          </cell>
          <cell r="G9" t="str">
            <v>養護教諭</v>
          </cell>
          <cell r="H9" t="str">
            <v>鈴木　軽子</v>
          </cell>
          <cell r="I9" t="str">
            <v>ｽｽﾞｷ　ｹｲｺ</v>
          </cell>
          <cell r="J9" t="str">
            <v>鹿児島市天文館4丁目</v>
          </cell>
          <cell r="K9" t="str">
            <v>1-4</v>
          </cell>
          <cell r="L9" t="str">
            <v>天文館4</v>
          </cell>
          <cell r="M9">
            <v>123459</v>
          </cell>
          <cell r="N9" t="str">
            <v>899-1004</v>
          </cell>
          <cell r="O9" t="str">
            <v>099</v>
          </cell>
          <cell r="P9" t="str">
            <v>123</v>
          </cell>
          <cell r="Q9" t="str">
            <v>0004</v>
          </cell>
          <cell r="R9" t="str">
            <v>養護</v>
          </cell>
          <cell r="Y9" t="str">
            <v>070123459</v>
          </cell>
          <cell r="Z9" t="str">
            <v>鹿児島銀行</v>
          </cell>
          <cell r="AA9" t="str">
            <v>みずほ通</v>
          </cell>
          <cell r="AB9" t="str">
            <v>101-0000004</v>
          </cell>
          <cell r="AG9">
            <v>42005</v>
          </cell>
          <cell r="AK9">
            <v>40269</v>
          </cell>
          <cell r="AL9">
            <v>40461</v>
          </cell>
          <cell r="AM9">
            <v>40460</v>
          </cell>
          <cell r="AN9">
            <v>40406</v>
          </cell>
          <cell r="AO9">
            <v>40516</v>
          </cell>
          <cell r="AP9">
            <v>40517</v>
          </cell>
          <cell r="AQ9">
            <v>40824</v>
          </cell>
          <cell r="BB9">
            <v>32599</v>
          </cell>
          <cell r="BD9" t="str">
            <v>太一/小学校教諭</v>
          </cell>
        </row>
        <row r="10">
          <cell r="B10">
            <v>5</v>
          </cell>
          <cell r="C10">
            <v>1</v>
          </cell>
          <cell r="D10" t="str">
            <v>0</v>
          </cell>
          <cell r="E10" t="str">
            <v>2-</v>
          </cell>
          <cell r="F10" t="str">
            <v>110</v>
          </cell>
          <cell r="G10" t="str">
            <v>教諭</v>
          </cell>
          <cell r="H10" t="str">
            <v>軽　虎次郎</v>
          </cell>
          <cell r="I10" t="str">
            <v>ｹｲ　ﾄﾗｼﾞﾛｳ</v>
          </cell>
          <cell r="J10" t="str">
            <v>鹿児島市天文館5丁目</v>
          </cell>
          <cell r="K10" t="str">
            <v>1-5</v>
          </cell>
          <cell r="L10" t="str">
            <v>天文館5</v>
          </cell>
          <cell r="M10">
            <v>123460</v>
          </cell>
          <cell r="N10" t="str">
            <v>899-1005</v>
          </cell>
          <cell r="O10" t="str">
            <v>099</v>
          </cell>
          <cell r="P10" t="str">
            <v>123</v>
          </cell>
          <cell r="Q10" t="str">
            <v>0005</v>
          </cell>
          <cell r="Y10" t="str">
            <v>070123460</v>
          </cell>
          <cell r="Z10" t="str">
            <v>鹿児島銀行</v>
          </cell>
          <cell r="AA10" t="str">
            <v>みずほ通</v>
          </cell>
          <cell r="AB10" t="str">
            <v>101-0000005</v>
          </cell>
          <cell r="AG10">
            <v>42005</v>
          </cell>
          <cell r="AK10">
            <v>40269</v>
          </cell>
          <cell r="AN10" t="str">
            <v/>
          </cell>
          <cell r="AO10" t="str">
            <v/>
          </cell>
          <cell r="AP10" t="str">
            <v/>
          </cell>
          <cell r="AQ10" t="str">
            <v/>
          </cell>
          <cell r="BB10">
            <v>28581</v>
          </cell>
          <cell r="BD10" t="str">
            <v>獅子/ﾊﾟｰﾄ</v>
          </cell>
        </row>
        <row r="11">
          <cell r="B11">
            <v>6</v>
          </cell>
          <cell r="C11">
            <v>1</v>
          </cell>
          <cell r="D11" t="str">
            <v>0</v>
          </cell>
          <cell r="E11" t="str">
            <v>2-</v>
          </cell>
          <cell r="F11" t="str">
            <v>109</v>
          </cell>
          <cell r="G11" t="str">
            <v>教諭</v>
          </cell>
          <cell r="H11" t="str">
            <v>松田　出見男</v>
          </cell>
          <cell r="I11" t="str">
            <v>ﾏﾂﾀﾞ　ﾃﾞﾐｵ</v>
          </cell>
          <cell r="J11" t="str">
            <v>鹿児島市天文館6丁目</v>
          </cell>
          <cell r="K11" t="str">
            <v>1-6</v>
          </cell>
          <cell r="L11" t="str">
            <v>天文館6</v>
          </cell>
          <cell r="M11">
            <v>123461</v>
          </cell>
          <cell r="N11" t="str">
            <v>899-1006</v>
          </cell>
          <cell r="O11" t="str">
            <v>099</v>
          </cell>
          <cell r="P11" t="str">
            <v>123</v>
          </cell>
          <cell r="Q11" t="str">
            <v>0006</v>
          </cell>
          <cell r="Y11" t="str">
            <v>070123461</v>
          </cell>
          <cell r="Z11" t="str">
            <v>鹿児島銀行</v>
          </cell>
          <cell r="AA11" t="str">
            <v>みずほ通</v>
          </cell>
          <cell r="AB11" t="str">
            <v>101-0000006</v>
          </cell>
          <cell r="AG11">
            <v>42005</v>
          </cell>
          <cell r="AK11">
            <v>40269</v>
          </cell>
          <cell r="AN11" t="str">
            <v/>
          </cell>
          <cell r="AO11" t="str">
            <v/>
          </cell>
          <cell r="AP11" t="str">
            <v/>
          </cell>
          <cell r="AQ11" t="str">
            <v/>
          </cell>
          <cell r="BB11">
            <v>30773</v>
          </cell>
        </row>
        <row r="12">
          <cell r="B12">
            <v>7</v>
          </cell>
          <cell r="C12">
            <v>1</v>
          </cell>
          <cell r="D12" t="str">
            <v>0</v>
          </cell>
          <cell r="E12" t="str">
            <v>2-</v>
          </cell>
          <cell r="F12" t="str">
            <v>154</v>
          </cell>
          <cell r="G12" t="str">
            <v>教諭</v>
          </cell>
          <cell r="H12" t="str">
            <v>三菱　派助男</v>
          </cell>
          <cell r="I12" t="str">
            <v>ﾐﾂﾋﾞｼ　ﾊﾟｼﾞｪｵ</v>
          </cell>
          <cell r="J12" t="str">
            <v>鹿児島市天文館7丁目</v>
          </cell>
          <cell r="K12" t="str">
            <v>1-7</v>
          </cell>
          <cell r="L12" t="str">
            <v>天文館7</v>
          </cell>
          <cell r="M12">
            <v>123462</v>
          </cell>
          <cell r="N12" t="str">
            <v>899-1007</v>
          </cell>
          <cell r="O12" t="str">
            <v>099</v>
          </cell>
          <cell r="P12" t="str">
            <v>123</v>
          </cell>
          <cell r="Q12" t="str">
            <v>0007</v>
          </cell>
          <cell r="Y12" t="str">
            <v>070123462</v>
          </cell>
          <cell r="Z12" t="str">
            <v>鹿児島銀行</v>
          </cell>
          <cell r="AA12" t="str">
            <v>みずほ通</v>
          </cell>
          <cell r="AB12" t="str">
            <v>101-0000007</v>
          </cell>
          <cell r="AG12">
            <v>42005</v>
          </cell>
          <cell r="AK12">
            <v>40269</v>
          </cell>
          <cell r="AN12" t="str">
            <v/>
          </cell>
          <cell r="AO12" t="str">
            <v/>
          </cell>
          <cell r="AP12" t="str">
            <v/>
          </cell>
          <cell r="AQ12" t="str">
            <v/>
          </cell>
          <cell r="BB12">
            <v>31868</v>
          </cell>
        </row>
        <row r="13">
          <cell r="B13">
            <v>8</v>
          </cell>
          <cell r="C13">
            <v>1</v>
          </cell>
          <cell r="D13" t="str">
            <v>0</v>
          </cell>
          <cell r="E13" t="str">
            <v>2-</v>
          </cell>
          <cell r="F13" t="str">
            <v>128</v>
          </cell>
          <cell r="G13" t="str">
            <v>教諭</v>
          </cell>
          <cell r="H13" t="str">
            <v>本田　来不</v>
          </cell>
          <cell r="I13" t="str">
            <v>ﾎﾝﾀﾞ　ﾗｲﾌ</v>
          </cell>
          <cell r="J13" t="str">
            <v>鹿児島市天文館8丁目</v>
          </cell>
          <cell r="K13" t="str">
            <v>1-8</v>
          </cell>
          <cell r="L13" t="str">
            <v>天文館8</v>
          </cell>
          <cell r="M13">
            <v>123463</v>
          </cell>
          <cell r="N13" t="str">
            <v>899-1008</v>
          </cell>
          <cell r="O13" t="str">
            <v>099</v>
          </cell>
          <cell r="P13" t="str">
            <v>123</v>
          </cell>
          <cell r="Q13" t="str">
            <v>0008</v>
          </cell>
          <cell r="Y13" t="str">
            <v>070123463</v>
          </cell>
          <cell r="Z13" t="str">
            <v>鹿児島銀行</v>
          </cell>
          <cell r="AA13" t="str">
            <v>みずほ通</v>
          </cell>
          <cell r="AB13" t="str">
            <v>101-0000008</v>
          </cell>
          <cell r="AG13">
            <v>42005</v>
          </cell>
          <cell r="AK13">
            <v>40269</v>
          </cell>
          <cell r="AN13" t="str">
            <v/>
          </cell>
          <cell r="AO13" t="str">
            <v/>
          </cell>
          <cell r="AP13" t="str">
            <v/>
          </cell>
          <cell r="AQ13" t="str">
            <v/>
          </cell>
          <cell r="BB13">
            <v>30407</v>
          </cell>
        </row>
        <row r="14">
          <cell r="B14">
            <v>9</v>
          </cell>
          <cell r="C14">
            <v>1</v>
          </cell>
          <cell r="D14" t="str">
            <v>0</v>
          </cell>
          <cell r="E14" t="str">
            <v>2-</v>
          </cell>
          <cell r="F14" t="str">
            <v>082</v>
          </cell>
          <cell r="G14" t="str">
            <v>教諭</v>
          </cell>
          <cell r="H14" t="str">
            <v>晴井　騨美徒尊</v>
          </cell>
          <cell r="I14" t="str">
            <v>ﾊｱﾚｲ　ﾀﾞﾋﾞｯﾄﾞｿﾝ</v>
          </cell>
          <cell r="J14" t="str">
            <v>鹿児島市天文館9丁目</v>
          </cell>
          <cell r="K14" t="str">
            <v>1-9</v>
          </cell>
          <cell r="L14" t="str">
            <v>天文館9</v>
          </cell>
          <cell r="M14">
            <v>123464</v>
          </cell>
          <cell r="N14" t="str">
            <v>899-1009</v>
          </cell>
          <cell r="O14" t="str">
            <v>099</v>
          </cell>
          <cell r="P14" t="str">
            <v>123</v>
          </cell>
          <cell r="Q14" t="str">
            <v>0009</v>
          </cell>
          <cell r="Y14" t="str">
            <v>070123464</v>
          </cell>
          <cell r="Z14" t="str">
            <v>鹿児島銀行</v>
          </cell>
          <cell r="AA14" t="str">
            <v>みずほ通</v>
          </cell>
          <cell r="AB14" t="str">
            <v>101-0000009</v>
          </cell>
          <cell r="AG14">
            <v>42005</v>
          </cell>
          <cell r="AK14">
            <v>40269</v>
          </cell>
          <cell r="AN14" t="str">
            <v/>
          </cell>
          <cell r="AO14" t="str">
            <v/>
          </cell>
          <cell r="AP14" t="str">
            <v/>
          </cell>
          <cell r="AQ14" t="str">
            <v/>
          </cell>
          <cell r="BB14">
            <v>31503</v>
          </cell>
        </row>
        <row r="15">
          <cell r="B15">
            <v>10</v>
          </cell>
          <cell r="C15">
            <v>1</v>
          </cell>
          <cell r="D15" t="str">
            <v>0</v>
          </cell>
          <cell r="E15" t="str">
            <v>2-</v>
          </cell>
          <cell r="F15" t="str">
            <v>055</v>
          </cell>
          <cell r="G15" t="str">
            <v>教諭</v>
          </cell>
          <cell r="H15" t="str">
            <v>戸科亭　駿夫</v>
          </cell>
          <cell r="I15" t="str">
            <v>ﾄﾞｶﾃｲ　ﾊﾔｵ</v>
          </cell>
          <cell r="J15" t="str">
            <v>鹿児島市天文館10丁目</v>
          </cell>
          <cell r="K15" t="str">
            <v>1-10</v>
          </cell>
          <cell r="L15" t="str">
            <v>天文館10</v>
          </cell>
          <cell r="M15">
            <v>123465</v>
          </cell>
          <cell r="N15" t="str">
            <v>899-1010</v>
          </cell>
          <cell r="O15" t="str">
            <v>099</v>
          </cell>
          <cell r="P15" t="str">
            <v>123</v>
          </cell>
          <cell r="Q15" t="str">
            <v>0010</v>
          </cell>
          <cell r="Y15" t="str">
            <v>070123465</v>
          </cell>
          <cell r="Z15" t="str">
            <v>鹿児島銀行</v>
          </cell>
          <cell r="AA15" t="str">
            <v>みずほ通</v>
          </cell>
          <cell r="AB15" t="str">
            <v>101-0000010</v>
          </cell>
          <cell r="AG15">
            <v>42005</v>
          </cell>
          <cell r="AK15">
            <v>40269</v>
          </cell>
          <cell r="AN15" t="str">
            <v/>
          </cell>
          <cell r="AO15" t="str">
            <v/>
          </cell>
          <cell r="AP15" t="str">
            <v/>
          </cell>
          <cell r="AQ15" t="str">
            <v/>
          </cell>
          <cell r="BB15">
            <v>31503</v>
          </cell>
        </row>
        <row r="16">
          <cell r="B16">
            <v>11</v>
          </cell>
          <cell r="C16">
            <v>1</v>
          </cell>
          <cell r="D16" t="str">
            <v>0</v>
          </cell>
          <cell r="E16" t="str">
            <v>2-</v>
          </cell>
          <cell r="F16" t="str">
            <v>098</v>
          </cell>
          <cell r="G16" t="str">
            <v>教諭</v>
          </cell>
          <cell r="H16" t="str">
            <v>豊田　羅府保</v>
          </cell>
          <cell r="I16" t="str">
            <v>ﾄﾔﾀ　ﾗﾌﾞﾎ</v>
          </cell>
          <cell r="J16" t="str">
            <v>鹿児島市天文館11丁目</v>
          </cell>
          <cell r="K16" t="str">
            <v>1-11</v>
          </cell>
          <cell r="L16" t="str">
            <v>天文館11</v>
          </cell>
          <cell r="M16">
            <v>123466</v>
          </cell>
          <cell r="N16" t="str">
            <v>899-1011</v>
          </cell>
          <cell r="O16" t="str">
            <v>099</v>
          </cell>
          <cell r="P16" t="str">
            <v>123</v>
          </cell>
          <cell r="Q16" t="str">
            <v>0011</v>
          </cell>
          <cell r="Y16" t="str">
            <v>070123466</v>
          </cell>
          <cell r="Z16" t="str">
            <v>鹿児島銀行</v>
          </cell>
          <cell r="AA16" t="str">
            <v>みずほ通</v>
          </cell>
          <cell r="AB16" t="str">
            <v>101-0000011</v>
          </cell>
          <cell r="AG16">
            <v>42005</v>
          </cell>
          <cell r="AK16">
            <v>40269</v>
          </cell>
          <cell r="AN16" t="str">
            <v/>
          </cell>
          <cell r="AO16" t="str">
            <v/>
          </cell>
          <cell r="AP16" t="str">
            <v/>
          </cell>
          <cell r="AQ16" t="str">
            <v/>
          </cell>
          <cell r="BB16">
            <v>32599</v>
          </cell>
        </row>
        <row r="17">
          <cell r="B17">
            <v>12</v>
          </cell>
          <cell r="C17">
            <v>1</v>
          </cell>
          <cell r="D17" t="str">
            <v>0</v>
          </cell>
          <cell r="E17" t="str">
            <v>2-</v>
          </cell>
          <cell r="F17" t="str">
            <v>049</v>
          </cell>
          <cell r="G17" t="str">
            <v>教諭</v>
          </cell>
          <cell r="H17" t="str">
            <v>江区渋　次郎</v>
          </cell>
          <cell r="I17" t="str">
            <v>ｴｸｼﾌﾞ　ｼﾞﾛｳ</v>
          </cell>
          <cell r="J17" t="str">
            <v>鹿児島市天文館12丁目</v>
          </cell>
          <cell r="K17" t="str">
            <v>1-12</v>
          </cell>
          <cell r="L17" t="str">
            <v>天文館12</v>
          </cell>
          <cell r="M17">
            <v>123467</v>
          </cell>
          <cell r="N17" t="str">
            <v>899-1012</v>
          </cell>
          <cell r="O17" t="str">
            <v>099</v>
          </cell>
          <cell r="P17" t="str">
            <v>123</v>
          </cell>
          <cell r="Q17" t="str">
            <v>0012</v>
          </cell>
          <cell r="Y17" t="str">
            <v>070123467</v>
          </cell>
          <cell r="Z17" t="str">
            <v>鹿児島銀行</v>
          </cell>
          <cell r="AA17" t="str">
            <v>みずほ通</v>
          </cell>
          <cell r="AB17" t="str">
            <v>101-0000012</v>
          </cell>
          <cell r="AG17">
            <v>42005</v>
          </cell>
          <cell r="AK17">
            <v>40269</v>
          </cell>
          <cell r="AN17" t="str">
            <v/>
          </cell>
          <cell r="AO17" t="str">
            <v/>
          </cell>
          <cell r="AP17" t="str">
            <v/>
          </cell>
          <cell r="AQ17" t="str">
            <v/>
          </cell>
          <cell r="BB17">
            <v>32599</v>
          </cell>
        </row>
        <row r="18">
          <cell r="B18">
            <v>13</v>
          </cell>
          <cell r="C18">
            <v>1</v>
          </cell>
          <cell r="D18" t="str">
            <v>0</v>
          </cell>
          <cell r="E18" t="str">
            <v>2-</v>
          </cell>
          <cell r="F18" t="str">
            <v>120</v>
          </cell>
          <cell r="G18" t="str">
            <v>教諭</v>
          </cell>
          <cell r="H18" t="str">
            <v>日産　是徒子</v>
          </cell>
          <cell r="I18" t="str">
            <v>ﾆｯｻﾝ　ｾﾞﾄｺ</v>
          </cell>
          <cell r="J18" t="str">
            <v>鹿児島市天文館13丁目</v>
          </cell>
          <cell r="K18" t="str">
            <v>1-13</v>
          </cell>
          <cell r="L18" t="str">
            <v>天文館13</v>
          </cell>
          <cell r="M18">
            <v>123468</v>
          </cell>
          <cell r="N18" t="str">
            <v>899-1013</v>
          </cell>
          <cell r="O18" t="str">
            <v>099</v>
          </cell>
          <cell r="P18" t="str">
            <v>123</v>
          </cell>
          <cell r="Q18" t="str">
            <v>0013</v>
          </cell>
          <cell r="Y18" t="str">
            <v>070123468</v>
          </cell>
          <cell r="Z18" t="str">
            <v>鹿児島銀行</v>
          </cell>
          <cell r="AA18" t="str">
            <v>みずほ通</v>
          </cell>
          <cell r="AB18" t="str">
            <v>101-0000013</v>
          </cell>
          <cell r="AG18">
            <v>42005</v>
          </cell>
          <cell r="AK18">
            <v>40269</v>
          </cell>
          <cell r="AN18" t="str">
            <v/>
          </cell>
          <cell r="AO18" t="str">
            <v/>
          </cell>
          <cell r="AP18" t="str">
            <v/>
          </cell>
          <cell r="AQ18" t="str">
            <v/>
          </cell>
          <cell r="BB18">
            <v>32234</v>
          </cell>
        </row>
        <row r="19">
          <cell r="B19">
            <v>14</v>
          </cell>
          <cell r="C19">
            <v>1</v>
          </cell>
          <cell r="D19" t="str">
            <v>0</v>
          </cell>
          <cell r="E19" t="str">
            <v>2-</v>
          </cell>
          <cell r="F19" t="str">
            <v>045</v>
          </cell>
          <cell r="G19" t="str">
            <v>教諭</v>
          </cell>
          <cell r="H19" t="str">
            <v>田徒　三作弐</v>
          </cell>
          <cell r="I19" t="str">
            <v>ﾀﾞｯﾄｻﾝ　ｻﾆｲ</v>
          </cell>
          <cell r="J19" t="str">
            <v>鹿児島市天文館14丁目</v>
          </cell>
          <cell r="K19" t="str">
            <v>1-14</v>
          </cell>
          <cell r="L19" t="str">
            <v>天文館14</v>
          </cell>
          <cell r="M19">
            <v>123469</v>
          </cell>
          <cell r="N19" t="str">
            <v>899-1014</v>
          </cell>
          <cell r="O19" t="str">
            <v>099</v>
          </cell>
          <cell r="P19" t="str">
            <v>123</v>
          </cell>
          <cell r="Q19" t="str">
            <v>0014</v>
          </cell>
          <cell r="Y19" t="str">
            <v>070123469</v>
          </cell>
          <cell r="Z19" t="str">
            <v>鹿児島銀行</v>
          </cell>
          <cell r="AA19" t="str">
            <v>みずほ通</v>
          </cell>
          <cell r="AB19" t="str">
            <v>101-0000014</v>
          </cell>
          <cell r="AG19">
            <v>42005</v>
          </cell>
          <cell r="AK19">
            <v>40269</v>
          </cell>
          <cell r="AN19" t="str">
            <v/>
          </cell>
          <cell r="AO19" t="str">
            <v/>
          </cell>
          <cell r="AP19" t="str">
            <v/>
          </cell>
          <cell r="AQ19" t="str">
            <v/>
          </cell>
          <cell r="BB19">
            <v>32599</v>
          </cell>
        </row>
        <row r="20">
          <cell r="B20">
            <v>15</v>
          </cell>
          <cell r="C20">
            <v>1</v>
          </cell>
          <cell r="D20" t="str">
            <v>0</v>
          </cell>
          <cell r="E20" t="str">
            <v>2-</v>
          </cell>
          <cell r="F20" t="str">
            <v>112</v>
          </cell>
          <cell r="G20" t="str">
            <v>教諭</v>
          </cell>
          <cell r="H20" t="str">
            <v>黒板　芥子</v>
          </cell>
          <cell r="I20" t="str">
            <v>ｺｸﾊﾞﾝ　ｹｼｺ</v>
          </cell>
          <cell r="J20" t="str">
            <v>鹿児島市天文館15丁目</v>
          </cell>
          <cell r="K20" t="str">
            <v>1-15</v>
          </cell>
          <cell r="L20" t="str">
            <v>天文館15</v>
          </cell>
          <cell r="M20">
            <v>123470</v>
          </cell>
          <cell r="N20" t="str">
            <v>899-1015</v>
          </cell>
          <cell r="O20" t="str">
            <v>099</v>
          </cell>
          <cell r="P20" t="str">
            <v>123</v>
          </cell>
          <cell r="Q20" t="str">
            <v>0015</v>
          </cell>
          <cell r="Y20" t="str">
            <v>070123470</v>
          </cell>
          <cell r="Z20" t="str">
            <v>鹿児島銀行</v>
          </cell>
          <cell r="AA20" t="str">
            <v>みずほ通</v>
          </cell>
          <cell r="AB20" t="str">
            <v>101-0000015</v>
          </cell>
          <cell r="AG20">
            <v>42005</v>
          </cell>
          <cell r="AK20">
            <v>40269</v>
          </cell>
          <cell r="AN20" t="str">
            <v/>
          </cell>
          <cell r="AO20" t="str">
            <v/>
          </cell>
          <cell r="AP20" t="str">
            <v/>
          </cell>
          <cell r="AQ20" t="str">
            <v/>
          </cell>
          <cell r="BB20">
            <v>32234</v>
          </cell>
        </row>
        <row r="21">
          <cell r="B21">
            <v>16</v>
          </cell>
          <cell r="C21">
            <v>1</v>
          </cell>
          <cell r="D21" t="str">
            <v>0</v>
          </cell>
          <cell r="E21" t="str">
            <v>2-</v>
          </cell>
          <cell r="F21" t="str">
            <v>124</v>
          </cell>
          <cell r="G21" t="str">
            <v>教諭</v>
          </cell>
          <cell r="H21" t="str">
            <v>十島　三島子</v>
          </cell>
          <cell r="I21" t="str">
            <v>ﾄｼﾏ ﾐｼﾏｺ</v>
          </cell>
          <cell r="J21" t="str">
            <v>鹿児島市天文館16丁目</v>
          </cell>
          <cell r="K21" t="str">
            <v>1-16</v>
          </cell>
          <cell r="L21" t="str">
            <v>天文館16</v>
          </cell>
          <cell r="M21">
            <v>123471</v>
          </cell>
          <cell r="N21" t="str">
            <v>899-1016</v>
          </cell>
          <cell r="O21" t="str">
            <v>099</v>
          </cell>
          <cell r="P21" t="str">
            <v>123</v>
          </cell>
          <cell r="Q21" t="str">
            <v>0016</v>
          </cell>
          <cell r="Y21" t="str">
            <v>070123471</v>
          </cell>
          <cell r="Z21" t="str">
            <v>鹿児島銀行</v>
          </cell>
          <cell r="AA21" t="str">
            <v>みずほ通</v>
          </cell>
          <cell r="AB21" t="str">
            <v>101-0000016</v>
          </cell>
          <cell r="AG21">
            <v>42005</v>
          </cell>
          <cell r="AK21">
            <v>40269</v>
          </cell>
          <cell r="AN21" t="str">
            <v/>
          </cell>
          <cell r="AO21" t="str">
            <v/>
          </cell>
          <cell r="AP21" t="str">
            <v/>
          </cell>
          <cell r="AQ21" t="str">
            <v/>
          </cell>
          <cell r="BB21">
            <v>32599</v>
          </cell>
        </row>
        <row r="22">
          <cell r="B22">
            <v>17</v>
          </cell>
          <cell r="C22">
            <v>1</v>
          </cell>
          <cell r="D22" t="str">
            <v>0</v>
          </cell>
          <cell r="E22" t="str">
            <v>2-</v>
          </cell>
          <cell r="F22" t="str">
            <v>087</v>
          </cell>
          <cell r="G22" t="str">
            <v>教諭</v>
          </cell>
          <cell r="H22" t="str">
            <v>第発　無宇舞</v>
          </cell>
          <cell r="I22" t="str">
            <v>ﾀﾞｲﾊﾂ　ﾑｳﾌﾞ</v>
          </cell>
          <cell r="J22" t="str">
            <v>鹿児島市天文館17丁目</v>
          </cell>
          <cell r="K22" t="str">
            <v>1-17</v>
          </cell>
          <cell r="L22" t="str">
            <v>天文館17</v>
          </cell>
          <cell r="M22">
            <v>123472</v>
          </cell>
          <cell r="N22" t="str">
            <v>899-1017</v>
          </cell>
          <cell r="O22" t="str">
            <v>099</v>
          </cell>
          <cell r="P22" t="str">
            <v>123</v>
          </cell>
          <cell r="Q22" t="str">
            <v>0017</v>
          </cell>
          <cell r="Y22" t="str">
            <v>070123472</v>
          </cell>
          <cell r="Z22" t="str">
            <v>鹿児島銀行</v>
          </cell>
          <cell r="AA22" t="str">
            <v>みずほ通</v>
          </cell>
          <cell r="AB22" t="str">
            <v>101-0000017</v>
          </cell>
          <cell r="AG22">
            <v>42005</v>
          </cell>
          <cell r="AK22">
            <v>40269</v>
          </cell>
          <cell r="AN22" t="str">
            <v/>
          </cell>
          <cell r="AO22" t="str">
            <v/>
          </cell>
          <cell r="AP22" t="str">
            <v/>
          </cell>
          <cell r="AQ22" t="str">
            <v/>
          </cell>
          <cell r="BB22">
            <v>32599</v>
          </cell>
        </row>
        <row r="23">
          <cell r="B23">
            <v>18</v>
          </cell>
          <cell r="C23">
            <v>1</v>
          </cell>
          <cell r="D23" t="str">
            <v>0</v>
          </cell>
          <cell r="E23" t="str">
            <v>2-</v>
          </cell>
          <cell r="F23" t="str">
            <v>063</v>
          </cell>
          <cell r="G23" t="str">
            <v>教諭</v>
          </cell>
          <cell r="H23" t="str">
            <v>本田　志美久</v>
          </cell>
          <cell r="I23" t="str">
            <v>ﾎﾝﾀﾞ　ｼﾋﾞｯｸ</v>
          </cell>
          <cell r="J23" t="str">
            <v>鹿児島市天文館18丁目</v>
          </cell>
          <cell r="K23" t="str">
            <v>1-18</v>
          </cell>
          <cell r="L23" t="str">
            <v>天文館18</v>
          </cell>
          <cell r="M23">
            <v>123473</v>
          </cell>
          <cell r="N23" t="str">
            <v>899-1018</v>
          </cell>
          <cell r="O23" t="str">
            <v>099</v>
          </cell>
          <cell r="P23" t="str">
            <v>123</v>
          </cell>
          <cell r="Q23" t="str">
            <v>0018</v>
          </cell>
          <cell r="Y23" t="str">
            <v>070123473</v>
          </cell>
          <cell r="Z23" t="str">
            <v>鹿児島銀行</v>
          </cell>
          <cell r="AA23" t="str">
            <v>みずほ通</v>
          </cell>
          <cell r="AB23" t="str">
            <v>101-0000018</v>
          </cell>
          <cell r="AG23">
            <v>42005</v>
          </cell>
          <cell r="AK23">
            <v>40269</v>
          </cell>
          <cell r="AN23" t="str">
            <v/>
          </cell>
          <cell r="AO23" t="str">
            <v/>
          </cell>
          <cell r="AP23" t="str">
            <v/>
          </cell>
          <cell r="AQ23" t="str">
            <v/>
          </cell>
          <cell r="BB23">
            <v>33329</v>
          </cell>
        </row>
        <row r="24">
          <cell r="B24">
            <v>19</v>
          </cell>
          <cell r="C24">
            <v>1</v>
          </cell>
          <cell r="D24" t="str">
            <v>0</v>
          </cell>
          <cell r="E24" t="str">
            <v>2-</v>
          </cell>
          <cell r="F24" t="str">
            <v>113</v>
          </cell>
          <cell r="G24" t="str">
            <v>教諭</v>
          </cell>
          <cell r="H24" t="str">
            <v>鈴鹿　作亜基斗</v>
          </cell>
          <cell r="I24" t="str">
            <v>ｽｽﾞｶ　ｻｱｷｯﾄ</v>
          </cell>
          <cell r="J24" t="str">
            <v>鹿児島市天文館19丁目</v>
          </cell>
          <cell r="K24" t="str">
            <v>1-19</v>
          </cell>
          <cell r="L24" t="str">
            <v>天文館19</v>
          </cell>
          <cell r="M24">
            <v>123474</v>
          </cell>
          <cell r="N24" t="str">
            <v>899-1019</v>
          </cell>
          <cell r="O24" t="str">
            <v>099</v>
          </cell>
          <cell r="P24" t="str">
            <v>123</v>
          </cell>
          <cell r="Q24" t="str">
            <v>0019</v>
          </cell>
          <cell r="Y24" t="str">
            <v>070123474</v>
          </cell>
          <cell r="Z24" t="str">
            <v>鹿児島銀行</v>
          </cell>
          <cell r="AA24" t="str">
            <v>みずほ通</v>
          </cell>
          <cell r="AB24" t="str">
            <v>101-0000019</v>
          </cell>
          <cell r="AG24">
            <v>42005</v>
          </cell>
          <cell r="AK24">
            <v>40269</v>
          </cell>
          <cell r="AN24" t="str">
            <v/>
          </cell>
          <cell r="AO24" t="str">
            <v/>
          </cell>
          <cell r="AP24" t="str">
            <v/>
          </cell>
          <cell r="AQ24" t="str">
            <v/>
          </cell>
          <cell r="BB24">
            <v>34060</v>
          </cell>
        </row>
        <row r="25">
          <cell r="B25">
            <v>20</v>
          </cell>
          <cell r="C25">
            <v>1</v>
          </cell>
          <cell r="D25" t="str">
            <v>0</v>
          </cell>
          <cell r="E25" t="str">
            <v>2-</v>
          </cell>
          <cell r="F25" t="str">
            <v>088</v>
          </cell>
          <cell r="G25" t="str">
            <v>教諭</v>
          </cell>
          <cell r="H25" t="str">
            <v>九州　男児</v>
          </cell>
          <cell r="I25" t="str">
            <v>ｷｭｳｼｭｳ　ﾀﾞﾝｼﾞ</v>
          </cell>
          <cell r="J25" t="str">
            <v>鹿児島市天文館20丁目</v>
          </cell>
          <cell r="K25" t="str">
            <v>1-20</v>
          </cell>
          <cell r="L25" t="str">
            <v>天文館20</v>
          </cell>
          <cell r="M25">
            <v>123475</v>
          </cell>
          <cell r="N25" t="str">
            <v>899-1020</v>
          </cell>
          <cell r="O25" t="str">
            <v>099</v>
          </cell>
          <cell r="P25" t="str">
            <v>123</v>
          </cell>
          <cell r="Q25" t="str">
            <v>0020</v>
          </cell>
          <cell r="Y25" t="str">
            <v>070123475</v>
          </cell>
          <cell r="Z25" t="str">
            <v>鹿児島銀行</v>
          </cell>
          <cell r="AA25" t="str">
            <v>みずほ通</v>
          </cell>
          <cell r="AB25" t="str">
            <v>101-0000020</v>
          </cell>
          <cell r="AG25">
            <v>42005</v>
          </cell>
          <cell r="AK25">
            <v>40269</v>
          </cell>
          <cell r="AN25" t="str">
            <v/>
          </cell>
          <cell r="AO25" t="str">
            <v/>
          </cell>
          <cell r="AP25" t="str">
            <v/>
          </cell>
          <cell r="AQ25" t="str">
            <v/>
          </cell>
          <cell r="BB25">
            <v>34790</v>
          </cell>
        </row>
        <row r="26">
          <cell r="B26">
            <v>21</v>
          </cell>
          <cell r="C26">
            <v>1</v>
          </cell>
          <cell r="D26" t="str">
            <v>0</v>
          </cell>
          <cell r="E26" t="str">
            <v>2-</v>
          </cell>
          <cell r="F26" t="str">
            <v>110</v>
          </cell>
          <cell r="G26" t="str">
            <v>教諭</v>
          </cell>
          <cell r="H26" t="str">
            <v>霧島　花子</v>
          </cell>
          <cell r="I26" t="str">
            <v>ｷﾘｼﾏ ﾊﾅｺ</v>
          </cell>
          <cell r="J26" t="str">
            <v>鹿児島市天文館21丁目</v>
          </cell>
          <cell r="K26" t="str">
            <v>1-21</v>
          </cell>
          <cell r="L26" t="str">
            <v>天文館21</v>
          </cell>
          <cell r="M26">
            <v>123476</v>
          </cell>
          <cell r="N26" t="str">
            <v>899-1021</v>
          </cell>
          <cell r="O26" t="str">
            <v>099</v>
          </cell>
          <cell r="P26" t="str">
            <v>123</v>
          </cell>
          <cell r="Q26" t="str">
            <v>0021</v>
          </cell>
          <cell r="Y26" t="str">
            <v>070123476</v>
          </cell>
          <cell r="Z26" t="str">
            <v>鹿児島銀行</v>
          </cell>
          <cell r="AA26" t="str">
            <v>みずほ通</v>
          </cell>
          <cell r="AB26" t="str">
            <v>101-0000021</v>
          </cell>
          <cell r="AG26">
            <v>42005</v>
          </cell>
          <cell r="AK26">
            <v>40269</v>
          </cell>
          <cell r="AN26" t="str">
            <v/>
          </cell>
          <cell r="AO26" t="str">
            <v/>
          </cell>
          <cell r="AP26" t="str">
            <v/>
          </cell>
          <cell r="AQ26" t="str">
            <v/>
          </cell>
          <cell r="BB26">
            <v>35521</v>
          </cell>
        </row>
        <row r="27">
          <cell r="B27">
            <v>22</v>
          </cell>
          <cell r="C27">
            <v>1</v>
          </cell>
          <cell r="D27" t="str">
            <v>0</v>
          </cell>
          <cell r="E27" t="str">
            <v>1-</v>
          </cell>
          <cell r="F27" t="str">
            <v>090</v>
          </cell>
          <cell r="G27" t="str">
            <v>講師</v>
          </cell>
          <cell r="H27" t="str">
            <v>志井間　日産</v>
          </cell>
          <cell r="I27" t="str">
            <v>ｼｲﾏ　ﾆｯｻﾝ</v>
          </cell>
          <cell r="J27" t="str">
            <v>鹿児島市天文館22丁目</v>
          </cell>
          <cell r="K27" t="str">
            <v>1-22</v>
          </cell>
          <cell r="L27" t="str">
            <v>天文館22</v>
          </cell>
          <cell r="M27">
            <v>123477</v>
          </cell>
          <cell r="N27" t="str">
            <v>899-1022</v>
          </cell>
          <cell r="O27" t="str">
            <v>099</v>
          </cell>
          <cell r="P27" t="str">
            <v>123</v>
          </cell>
          <cell r="Q27" t="str">
            <v>0022</v>
          </cell>
          <cell r="Y27" t="str">
            <v>070123477</v>
          </cell>
          <cell r="Z27" t="str">
            <v>鹿児島銀行</v>
          </cell>
          <cell r="AA27" t="str">
            <v>みずほ通</v>
          </cell>
          <cell r="AB27" t="str">
            <v>101-0000022</v>
          </cell>
          <cell r="AG27">
            <v>42005</v>
          </cell>
          <cell r="AK27">
            <v>40269</v>
          </cell>
          <cell r="AN27" t="str">
            <v/>
          </cell>
          <cell r="AO27" t="str">
            <v/>
          </cell>
          <cell r="AP27" t="str">
            <v/>
          </cell>
          <cell r="AQ27" t="str">
            <v/>
          </cell>
          <cell r="BB27">
            <v>37347</v>
          </cell>
        </row>
        <row r="28">
          <cell r="B28">
            <v>23</v>
          </cell>
          <cell r="C28">
            <v>1</v>
          </cell>
          <cell r="D28" t="str">
            <v>0</v>
          </cell>
          <cell r="E28" t="str">
            <v>1-</v>
          </cell>
          <cell r="F28" t="str">
            <v>095</v>
          </cell>
          <cell r="G28" t="str">
            <v>講師</v>
          </cell>
          <cell r="H28" t="str">
            <v>搾　須々木</v>
          </cell>
          <cell r="I28" t="str">
            <v>ｼﾎﾞﾚｲ　ｽｽﾞｷ</v>
          </cell>
          <cell r="J28" t="str">
            <v>鹿児島市天文館23丁目</v>
          </cell>
          <cell r="K28" t="str">
            <v>1-23</v>
          </cell>
          <cell r="L28" t="str">
            <v>天文館23</v>
          </cell>
          <cell r="M28">
            <v>123478</v>
          </cell>
          <cell r="N28" t="str">
            <v>899-1023</v>
          </cell>
          <cell r="O28" t="str">
            <v>099</v>
          </cell>
          <cell r="P28" t="str">
            <v>123</v>
          </cell>
          <cell r="Q28" t="str">
            <v>0023</v>
          </cell>
          <cell r="Y28" t="str">
            <v>070123478</v>
          </cell>
          <cell r="Z28" t="str">
            <v>鹿児島銀行</v>
          </cell>
          <cell r="AA28" t="str">
            <v>みずほ通</v>
          </cell>
          <cell r="AB28" t="str">
            <v>101-0000023</v>
          </cell>
          <cell r="AG28">
            <v>42005</v>
          </cell>
          <cell r="AK28">
            <v>40269</v>
          </cell>
          <cell r="AN28" t="str">
            <v/>
          </cell>
          <cell r="AO28" t="str">
            <v/>
          </cell>
          <cell r="AP28" t="str">
            <v/>
          </cell>
          <cell r="AQ28" t="str">
            <v/>
          </cell>
          <cell r="BB28">
            <v>36617</v>
          </cell>
        </row>
        <row r="29">
          <cell r="B29">
            <v>24</v>
          </cell>
          <cell r="C29">
            <v>1</v>
          </cell>
          <cell r="D29" t="str">
            <v>0</v>
          </cell>
          <cell r="E29" t="str">
            <v>1-</v>
          </cell>
          <cell r="F29" t="str">
            <v>111</v>
          </cell>
          <cell r="G29" t="str">
            <v>講師</v>
          </cell>
          <cell r="H29" t="str">
            <v>西郷　吉之助</v>
          </cell>
          <cell r="I29" t="str">
            <v>ｻｲｺﾞｳ ｷﾁﾉｽｹ</v>
          </cell>
          <cell r="J29" t="str">
            <v>鹿児島市天文館24丁目</v>
          </cell>
          <cell r="K29" t="str">
            <v>1-24</v>
          </cell>
          <cell r="L29" t="str">
            <v>天文館24</v>
          </cell>
          <cell r="M29">
            <v>123479</v>
          </cell>
          <cell r="N29" t="str">
            <v>899-1024</v>
          </cell>
          <cell r="O29" t="str">
            <v>099</v>
          </cell>
          <cell r="P29" t="str">
            <v>123</v>
          </cell>
          <cell r="Q29" t="str">
            <v>0024</v>
          </cell>
          <cell r="Y29" t="str">
            <v>070123479</v>
          </cell>
          <cell r="Z29" t="str">
            <v>鹿児島銀行</v>
          </cell>
          <cell r="AA29" t="str">
            <v>みずほ通</v>
          </cell>
          <cell r="AB29" t="str">
            <v>101-0000024</v>
          </cell>
          <cell r="AG29">
            <v>42005</v>
          </cell>
          <cell r="AK29">
            <v>40269</v>
          </cell>
          <cell r="AN29" t="str">
            <v/>
          </cell>
          <cell r="AO29" t="str">
            <v/>
          </cell>
          <cell r="AP29" t="str">
            <v/>
          </cell>
          <cell r="AQ29" t="str">
            <v/>
          </cell>
          <cell r="BB29">
            <v>38443</v>
          </cell>
        </row>
        <row r="30">
          <cell r="B30">
            <v>25</v>
          </cell>
          <cell r="C30">
            <v>1</v>
          </cell>
          <cell r="D30" t="str">
            <v>0</v>
          </cell>
          <cell r="E30" t="str">
            <v>2-</v>
          </cell>
          <cell r="F30" t="str">
            <v>035</v>
          </cell>
          <cell r="G30" t="str">
            <v>教諭</v>
          </cell>
          <cell r="H30" t="str">
            <v>坂上　二郎</v>
          </cell>
          <cell r="I30" t="str">
            <v>ｻｶｶﾞﾐ ｼﾞﾛｳ</v>
          </cell>
          <cell r="J30" t="str">
            <v>鹿児島市天文館25丁目</v>
          </cell>
          <cell r="K30" t="str">
            <v>1-25</v>
          </cell>
          <cell r="L30" t="str">
            <v>天文館25</v>
          </cell>
          <cell r="M30">
            <v>123480</v>
          </cell>
          <cell r="N30" t="str">
            <v>899-1025</v>
          </cell>
          <cell r="O30" t="str">
            <v>099</v>
          </cell>
          <cell r="P30" t="str">
            <v>123</v>
          </cell>
          <cell r="Q30" t="str">
            <v>0025</v>
          </cell>
          <cell r="Y30" t="str">
            <v>070123480</v>
          </cell>
          <cell r="Z30" t="str">
            <v>鹿児島銀行</v>
          </cell>
          <cell r="AA30" t="str">
            <v>みずほ通</v>
          </cell>
          <cell r="AB30" t="str">
            <v>101-0000025</v>
          </cell>
          <cell r="AG30">
            <v>42005</v>
          </cell>
          <cell r="AK30">
            <v>40269</v>
          </cell>
          <cell r="AN30" t="str">
            <v/>
          </cell>
          <cell r="AO30" t="str">
            <v/>
          </cell>
          <cell r="AP30" t="str">
            <v/>
          </cell>
          <cell r="AQ30" t="str">
            <v/>
          </cell>
          <cell r="BB30">
            <v>35521</v>
          </cell>
        </row>
        <row r="31">
          <cell r="B31">
            <v>26</v>
          </cell>
          <cell r="C31">
            <v>1</v>
          </cell>
          <cell r="D31" t="str">
            <v>0</v>
          </cell>
          <cell r="E31" t="str">
            <v>2-</v>
          </cell>
          <cell r="F31" t="str">
            <v>051</v>
          </cell>
          <cell r="G31" t="str">
            <v>教諭</v>
          </cell>
          <cell r="H31" t="str">
            <v>西郷　輝彦</v>
          </cell>
          <cell r="I31" t="str">
            <v>ｻｲｺﾞｳ ﾃﾙﾋｺ</v>
          </cell>
          <cell r="J31" t="str">
            <v>鹿児島市天文館26丁目</v>
          </cell>
          <cell r="K31" t="str">
            <v>1-26</v>
          </cell>
          <cell r="L31" t="str">
            <v>天文館26</v>
          </cell>
          <cell r="M31">
            <v>123481</v>
          </cell>
          <cell r="N31" t="str">
            <v>899-1026</v>
          </cell>
          <cell r="O31" t="str">
            <v>099</v>
          </cell>
          <cell r="P31" t="str">
            <v>123</v>
          </cell>
          <cell r="Q31" t="str">
            <v>0026</v>
          </cell>
          <cell r="Y31" t="str">
            <v>070123481</v>
          </cell>
          <cell r="Z31" t="str">
            <v>鹿児島銀行</v>
          </cell>
          <cell r="AA31" t="str">
            <v>みずほ通</v>
          </cell>
          <cell r="AB31" t="str">
            <v>101-0000026</v>
          </cell>
          <cell r="AG31">
            <v>42005</v>
          </cell>
          <cell r="AK31">
            <v>40269</v>
          </cell>
          <cell r="AN31" t="str">
            <v/>
          </cell>
          <cell r="AO31" t="str">
            <v/>
          </cell>
          <cell r="AP31" t="str">
            <v/>
          </cell>
          <cell r="AQ31" t="str">
            <v/>
          </cell>
          <cell r="BB31">
            <v>35521</v>
          </cell>
        </row>
        <row r="32">
          <cell r="B32">
            <v>27</v>
          </cell>
          <cell r="C32">
            <v>1</v>
          </cell>
          <cell r="D32" t="str">
            <v>0</v>
          </cell>
          <cell r="E32" t="str">
            <v>2-</v>
          </cell>
          <cell r="F32" t="str">
            <v>028</v>
          </cell>
          <cell r="G32" t="str">
            <v>教諭</v>
          </cell>
          <cell r="H32" t="str">
            <v>長渕　剛</v>
          </cell>
          <cell r="I32" t="str">
            <v>ﾅｶﾞﾌﾞﾁ ﾂﾖｼ</v>
          </cell>
          <cell r="J32" t="str">
            <v>鹿児島市天文館27丁目</v>
          </cell>
          <cell r="K32" t="str">
            <v>1-27</v>
          </cell>
          <cell r="L32" t="str">
            <v>天文館27</v>
          </cell>
          <cell r="M32">
            <v>123482</v>
          </cell>
          <cell r="N32" t="str">
            <v>899-1027</v>
          </cell>
          <cell r="O32" t="str">
            <v>099</v>
          </cell>
          <cell r="P32" t="str">
            <v>123</v>
          </cell>
          <cell r="Q32" t="str">
            <v>0027</v>
          </cell>
          <cell r="Y32" t="str">
            <v>070123482</v>
          </cell>
          <cell r="Z32" t="str">
            <v>鹿児島銀行</v>
          </cell>
          <cell r="AA32" t="str">
            <v>みずほ通</v>
          </cell>
          <cell r="AB32" t="str">
            <v>101-0000027</v>
          </cell>
          <cell r="AG32">
            <v>42005</v>
          </cell>
          <cell r="AK32">
            <v>40269</v>
          </cell>
          <cell r="AN32" t="str">
            <v/>
          </cell>
          <cell r="AO32" t="str">
            <v/>
          </cell>
          <cell r="AP32" t="str">
            <v/>
          </cell>
          <cell r="AQ32" t="str">
            <v/>
          </cell>
          <cell r="BB32">
            <v>39539</v>
          </cell>
        </row>
        <row r="33">
          <cell r="B33">
            <v>28</v>
          </cell>
          <cell r="C33">
            <v>1</v>
          </cell>
          <cell r="D33" t="str">
            <v>0</v>
          </cell>
          <cell r="E33" t="str">
            <v>2-</v>
          </cell>
          <cell r="F33" t="str">
            <v>053</v>
          </cell>
          <cell r="G33" t="str">
            <v>教諭</v>
          </cell>
          <cell r="H33" t="str">
            <v>吉田　拓郎</v>
          </cell>
          <cell r="I33" t="str">
            <v>ﾖｼﾀﾞ ﾀｸﾛｳ</v>
          </cell>
          <cell r="J33" t="str">
            <v>鹿児島市天文館28丁目</v>
          </cell>
          <cell r="K33" t="str">
            <v>1-28</v>
          </cell>
          <cell r="L33" t="str">
            <v>天文館28</v>
          </cell>
          <cell r="M33">
            <v>123483</v>
          </cell>
          <cell r="N33" t="str">
            <v>899-1028</v>
          </cell>
          <cell r="O33" t="str">
            <v>099</v>
          </cell>
          <cell r="P33" t="str">
            <v>123</v>
          </cell>
          <cell r="Q33" t="str">
            <v>0028</v>
          </cell>
          <cell r="Y33" t="str">
            <v>070123483</v>
          </cell>
          <cell r="Z33" t="str">
            <v>鹿児島銀行</v>
          </cell>
          <cell r="AA33" t="str">
            <v>みずほ通</v>
          </cell>
          <cell r="AB33" t="str">
            <v>101-0000028</v>
          </cell>
          <cell r="AG33">
            <v>42005</v>
          </cell>
          <cell r="AK33">
            <v>40269</v>
          </cell>
          <cell r="AN33" t="str">
            <v/>
          </cell>
          <cell r="AO33" t="str">
            <v/>
          </cell>
          <cell r="AP33" t="str">
            <v/>
          </cell>
          <cell r="AQ33" t="str">
            <v/>
          </cell>
          <cell r="BB33">
            <v>40634</v>
          </cell>
        </row>
        <row r="34">
          <cell r="B34">
            <v>29</v>
          </cell>
          <cell r="C34">
            <v>1</v>
          </cell>
          <cell r="D34" t="str">
            <v>0</v>
          </cell>
          <cell r="E34" t="str">
            <v>2-</v>
          </cell>
          <cell r="F34" t="str">
            <v>045</v>
          </cell>
          <cell r="G34" t="str">
            <v>教諭</v>
          </cell>
          <cell r="H34" t="str">
            <v>曾木　滝子</v>
          </cell>
          <cell r="I34" t="str">
            <v>ｿｷﾞﾉ　ﾀｷｺ</v>
          </cell>
          <cell r="J34" t="str">
            <v>鹿児島市天文館29丁目</v>
          </cell>
          <cell r="K34" t="str">
            <v>1-29</v>
          </cell>
          <cell r="L34" t="str">
            <v>天文館29</v>
          </cell>
          <cell r="M34">
            <v>123484</v>
          </cell>
          <cell r="N34" t="str">
            <v>899-1029</v>
          </cell>
          <cell r="O34" t="str">
            <v>099</v>
          </cell>
          <cell r="P34" t="str">
            <v>123</v>
          </cell>
          <cell r="Q34" t="str">
            <v>0029</v>
          </cell>
          <cell r="Y34" t="str">
            <v>070123484</v>
          </cell>
          <cell r="Z34" t="str">
            <v>鹿児島銀行</v>
          </cell>
          <cell r="AA34" t="str">
            <v>みずほ通</v>
          </cell>
          <cell r="AB34" t="str">
            <v>101-0000029</v>
          </cell>
          <cell r="AG34">
            <v>42005</v>
          </cell>
          <cell r="AK34">
            <v>40269</v>
          </cell>
          <cell r="AN34" t="str">
            <v/>
          </cell>
          <cell r="AO34" t="str">
            <v/>
          </cell>
          <cell r="AP34" t="str">
            <v/>
          </cell>
          <cell r="AQ34" t="str">
            <v/>
          </cell>
          <cell r="BB34">
            <v>41365</v>
          </cell>
        </row>
        <row r="35">
          <cell r="B35">
            <v>30</v>
          </cell>
          <cell r="C35">
            <v>1</v>
          </cell>
          <cell r="D35" t="str">
            <v>0</v>
          </cell>
          <cell r="E35" t="str">
            <v>2-</v>
          </cell>
          <cell r="F35" t="str">
            <v>044</v>
          </cell>
          <cell r="G35" t="str">
            <v>教諭</v>
          </cell>
          <cell r="H35" t="str">
            <v>志布志　太陽</v>
          </cell>
          <cell r="I35" t="str">
            <v>ｼﾌﾞｼ ﾀｲﾖｳ</v>
          </cell>
          <cell r="J35" t="str">
            <v>鹿児島市天文館30丁目</v>
          </cell>
          <cell r="K35" t="str">
            <v>1-30</v>
          </cell>
          <cell r="L35" t="str">
            <v>天文館30</v>
          </cell>
          <cell r="M35">
            <v>123485</v>
          </cell>
          <cell r="N35" t="str">
            <v>899-1030</v>
          </cell>
          <cell r="O35" t="str">
            <v>099</v>
          </cell>
          <cell r="P35" t="str">
            <v>123</v>
          </cell>
          <cell r="Q35" t="str">
            <v>0030</v>
          </cell>
          <cell r="Y35" t="str">
            <v>070123485</v>
          </cell>
          <cell r="Z35" t="str">
            <v>鹿児島銀行</v>
          </cell>
          <cell r="AA35" t="str">
            <v>みずほ通</v>
          </cell>
          <cell r="AB35" t="str">
            <v>101-0000030</v>
          </cell>
          <cell r="AG35">
            <v>42005</v>
          </cell>
          <cell r="AK35">
            <v>40269</v>
          </cell>
          <cell r="AN35" t="str">
            <v/>
          </cell>
          <cell r="AO35" t="str">
            <v/>
          </cell>
          <cell r="AP35" t="str">
            <v/>
          </cell>
          <cell r="AQ35" t="str">
            <v/>
          </cell>
          <cell r="BB35">
            <v>41368</v>
          </cell>
        </row>
        <row r="36">
          <cell r="B36">
            <v>31</v>
          </cell>
          <cell r="C36">
            <v>1</v>
          </cell>
          <cell r="D36" t="str">
            <v>0</v>
          </cell>
          <cell r="E36" t="str">
            <v>2-</v>
          </cell>
          <cell r="F36" t="str">
            <v>045</v>
          </cell>
          <cell r="G36" t="str">
            <v>教諭</v>
          </cell>
          <cell r="H36" t="str">
            <v>夕焼　小焼</v>
          </cell>
          <cell r="I36" t="str">
            <v>ﾕｳﾔｹ ｺﾔｹ</v>
          </cell>
          <cell r="J36" t="str">
            <v>鹿児島市天文館31丁目</v>
          </cell>
          <cell r="K36" t="str">
            <v>1-31</v>
          </cell>
          <cell r="L36" t="str">
            <v>天文館31</v>
          </cell>
          <cell r="M36">
            <v>123486</v>
          </cell>
          <cell r="N36" t="str">
            <v>899-1031</v>
          </cell>
          <cell r="O36" t="str">
            <v>099</v>
          </cell>
          <cell r="P36" t="str">
            <v>123</v>
          </cell>
          <cell r="Q36" t="str">
            <v>0031</v>
          </cell>
          <cell r="R36" t="str">
            <v>産休</v>
          </cell>
          <cell r="Y36" t="str">
            <v>070123486</v>
          </cell>
          <cell r="Z36" t="str">
            <v>鹿児島銀行</v>
          </cell>
          <cell r="AA36" t="str">
            <v>みずほ通</v>
          </cell>
          <cell r="AB36" t="str">
            <v>101-0000031</v>
          </cell>
          <cell r="AG36">
            <v>42005</v>
          </cell>
          <cell r="AK36">
            <v>40269</v>
          </cell>
          <cell r="AL36">
            <v>40590</v>
          </cell>
          <cell r="AN36">
            <v>40535</v>
          </cell>
          <cell r="AO36" t="str">
            <v/>
          </cell>
          <cell r="AP36" t="str">
            <v/>
          </cell>
          <cell r="AQ36" t="str">
            <v/>
          </cell>
          <cell r="AR36">
            <v>40999</v>
          </cell>
          <cell r="BB36">
            <v>41372</v>
          </cell>
        </row>
        <row r="37">
          <cell r="B37">
            <v>32</v>
          </cell>
          <cell r="C37">
            <v>1</v>
          </cell>
          <cell r="D37" t="str">
            <v>0</v>
          </cell>
          <cell r="E37" t="str">
            <v>2-</v>
          </cell>
          <cell r="F37" t="str">
            <v>073</v>
          </cell>
          <cell r="G37" t="str">
            <v>教諭</v>
          </cell>
          <cell r="H37" t="str">
            <v>太平　洋子</v>
          </cell>
          <cell r="I37" t="str">
            <v>ﾀｲﾍｲ　ﾖｳｺ</v>
          </cell>
          <cell r="J37" t="str">
            <v>鹿児島市天文館32丁目</v>
          </cell>
          <cell r="K37" t="str">
            <v>1-32</v>
          </cell>
          <cell r="L37" t="str">
            <v>天文館32</v>
          </cell>
          <cell r="M37">
            <v>123487</v>
          </cell>
          <cell r="N37" t="str">
            <v>899-1032</v>
          </cell>
          <cell r="O37" t="str">
            <v>099</v>
          </cell>
          <cell r="P37" t="str">
            <v>123</v>
          </cell>
          <cell r="Q37" t="str">
            <v>0032</v>
          </cell>
          <cell r="R37" t="str">
            <v>育休</v>
          </cell>
          <cell r="Y37" t="str">
            <v>070123487</v>
          </cell>
          <cell r="Z37" t="str">
            <v>鹿児島銀行</v>
          </cell>
          <cell r="AA37" t="str">
            <v>みずほ通</v>
          </cell>
          <cell r="AB37" t="str">
            <v>101-0000032</v>
          </cell>
          <cell r="AG37">
            <v>42005</v>
          </cell>
          <cell r="AH37">
            <v>285376</v>
          </cell>
          <cell r="AK37">
            <v>40270</v>
          </cell>
          <cell r="AL37">
            <v>40344</v>
          </cell>
          <cell r="AM37">
            <v>40342</v>
          </cell>
          <cell r="AN37">
            <v>40289</v>
          </cell>
          <cell r="AO37">
            <v>40398</v>
          </cell>
          <cell r="AP37">
            <v>40399</v>
          </cell>
          <cell r="AQ37">
            <v>40706</v>
          </cell>
          <cell r="AR37">
            <v>41364</v>
          </cell>
          <cell r="BB37">
            <v>41365</v>
          </cell>
          <cell r="BC37">
            <v>269310</v>
          </cell>
        </row>
        <row r="38">
          <cell r="B38">
            <v>33</v>
          </cell>
          <cell r="Y38" t="str">
            <v/>
          </cell>
          <cell r="AN38" t="str">
            <v/>
          </cell>
          <cell r="AO38" t="str">
            <v/>
          </cell>
          <cell r="AP38" t="str">
            <v/>
          </cell>
          <cell r="AQ38" t="str">
            <v/>
          </cell>
        </row>
        <row r="39">
          <cell r="B39">
            <v>34</v>
          </cell>
          <cell r="Y39" t="str">
            <v/>
          </cell>
          <cell r="AN39" t="str">
            <v/>
          </cell>
          <cell r="AO39" t="str">
            <v/>
          </cell>
          <cell r="AP39" t="str">
            <v/>
          </cell>
          <cell r="AQ39" t="str">
            <v/>
          </cell>
        </row>
        <row r="40">
          <cell r="B40">
            <v>35</v>
          </cell>
          <cell r="Y40" t="str">
            <v/>
          </cell>
          <cell r="AN40" t="str">
            <v/>
          </cell>
          <cell r="AO40" t="str">
            <v/>
          </cell>
          <cell r="AP40" t="str">
            <v/>
          </cell>
          <cell r="AQ40" t="str">
            <v/>
          </cell>
        </row>
        <row r="41">
          <cell r="B41">
            <v>36</v>
          </cell>
          <cell r="Y41" t="str">
            <v/>
          </cell>
          <cell r="AN41" t="str">
            <v/>
          </cell>
          <cell r="AO41" t="str">
            <v/>
          </cell>
          <cell r="AP41" t="str">
            <v/>
          </cell>
          <cell r="AQ41" t="str">
            <v/>
          </cell>
        </row>
        <row r="42">
          <cell r="B42">
            <v>37</v>
          </cell>
          <cell r="Y42" t="str">
            <v/>
          </cell>
          <cell r="AN42" t="str">
            <v/>
          </cell>
          <cell r="AO42" t="str">
            <v/>
          </cell>
          <cell r="AP42" t="str">
            <v/>
          </cell>
          <cell r="AQ42" t="str">
            <v/>
          </cell>
        </row>
        <row r="43">
          <cell r="B43">
            <v>38</v>
          </cell>
          <cell r="Y43" t="str">
            <v/>
          </cell>
          <cell r="AN43" t="str">
            <v/>
          </cell>
          <cell r="AO43" t="str">
            <v/>
          </cell>
          <cell r="AP43" t="str">
            <v/>
          </cell>
          <cell r="AQ43" t="str">
            <v/>
          </cell>
        </row>
        <row r="44">
          <cell r="B44">
            <v>39</v>
          </cell>
          <cell r="Y44" t="str">
            <v/>
          </cell>
          <cell r="AN44" t="str">
            <v/>
          </cell>
          <cell r="AO44" t="str">
            <v/>
          </cell>
          <cell r="AP44" t="str">
            <v/>
          </cell>
          <cell r="AQ44" t="str">
            <v/>
          </cell>
        </row>
        <row r="45">
          <cell r="B45">
            <v>40</v>
          </cell>
          <cell r="Y45" t="str">
            <v/>
          </cell>
          <cell r="AN45" t="str">
            <v/>
          </cell>
          <cell r="AO45" t="str">
            <v/>
          </cell>
          <cell r="AP45" t="str">
            <v/>
          </cell>
          <cell r="AQ45" t="str">
            <v/>
          </cell>
        </row>
        <row r="46">
          <cell r="B46">
            <v>41</v>
          </cell>
          <cell r="Y46" t="str">
            <v/>
          </cell>
          <cell r="AK46">
            <v>40269</v>
          </cell>
          <cell r="AN46" t="str">
            <v/>
          </cell>
          <cell r="AO46" t="str">
            <v/>
          </cell>
          <cell r="AP46" t="str">
            <v/>
          </cell>
          <cell r="AQ46" t="str">
            <v/>
          </cell>
        </row>
        <row r="47">
          <cell r="B47">
            <v>42</v>
          </cell>
          <cell r="Y47" t="str">
            <v/>
          </cell>
          <cell r="AN47" t="str">
            <v/>
          </cell>
          <cell r="AO47" t="str">
            <v/>
          </cell>
          <cell r="AP47" t="str">
            <v/>
          </cell>
          <cell r="AQ47" t="str">
            <v/>
          </cell>
        </row>
        <row r="48">
          <cell r="B48">
            <v>43</v>
          </cell>
          <cell r="Y48" t="str">
            <v/>
          </cell>
          <cell r="AN48" t="str">
            <v/>
          </cell>
          <cell r="AO48" t="str">
            <v/>
          </cell>
          <cell r="AP48" t="str">
            <v/>
          </cell>
          <cell r="AQ48" t="str">
            <v/>
          </cell>
        </row>
        <row r="49">
          <cell r="B49">
            <v>44</v>
          </cell>
          <cell r="Y49" t="str">
            <v/>
          </cell>
          <cell r="AN49" t="str">
            <v/>
          </cell>
          <cell r="AO49" t="str">
            <v/>
          </cell>
          <cell r="AP49" t="str">
            <v/>
          </cell>
          <cell r="AQ49" t="str">
            <v/>
          </cell>
        </row>
        <row r="50">
          <cell r="B50">
            <v>45</v>
          </cell>
          <cell r="Y50" t="str">
            <v/>
          </cell>
          <cell r="AN50" t="str">
            <v/>
          </cell>
          <cell r="AO50" t="str">
            <v/>
          </cell>
          <cell r="AP50" t="str">
            <v/>
          </cell>
          <cell r="AQ50" t="str">
            <v/>
          </cell>
        </row>
        <row r="51">
          <cell r="B51">
            <v>46</v>
          </cell>
          <cell r="Y51" t="str">
            <v/>
          </cell>
          <cell r="AN51" t="str">
            <v/>
          </cell>
          <cell r="AO51" t="str">
            <v/>
          </cell>
          <cell r="AP51" t="str">
            <v/>
          </cell>
          <cell r="AQ51" t="str">
            <v/>
          </cell>
        </row>
        <row r="52">
          <cell r="B52">
            <v>47</v>
          </cell>
          <cell r="Y52" t="str">
            <v/>
          </cell>
          <cell r="AN52" t="str">
            <v/>
          </cell>
          <cell r="AO52" t="str">
            <v/>
          </cell>
          <cell r="AP52" t="str">
            <v/>
          </cell>
          <cell r="AQ52" t="str">
            <v/>
          </cell>
        </row>
        <row r="53">
          <cell r="B53">
            <v>48</v>
          </cell>
          <cell r="Y53" t="str">
            <v/>
          </cell>
          <cell r="AN53" t="str">
            <v/>
          </cell>
          <cell r="AO53" t="str">
            <v/>
          </cell>
          <cell r="AP53" t="str">
            <v/>
          </cell>
          <cell r="AQ53" t="str">
            <v/>
          </cell>
        </row>
        <row r="54">
          <cell r="B54">
            <v>49</v>
          </cell>
          <cell r="Y54" t="str">
            <v/>
          </cell>
          <cell r="AN54" t="str">
            <v/>
          </cell>
          <cell r="AO54" t="str">
            <v/>
          </cell>
          <cell r="AP54" t="str">
            <v/>
          </cell>
          <cell r="AQ54" t="str">
            <v/>
          </cell>
        </row>
        <row r="55">
          <cell r="B55">
            <v>50</v>
          </cell>
          <cell r="C55">
            <v>1</v>
          </cell>
          <cell r="D55" t="str">
            <v>0</v>
          </cell>
          <cell r="E55" t="str">
            <v>2-</v>
          </cell>
          <cell r="F55" t="str">
            <v>100</v>
          </cell>
          <cell r="G55" t="str">
            <v>教諭</v>
          </cell>
          <cell r="H55" t="str">
            <v>薩摩　隼人</v>
          </cell>
          <cell r="I55" t="str">
            <v>ｻﾂﾏ　ﾊﾔﾄ</v>
          </cell>
          <cell r="J55" t="str">
            <v>鹿児島市石灯籠</v>
          </cell>
          <cell r="K55" t="str">
            <v>1-2-3</v>
          </cell>
          <cell r="L55" t="str">
            <v>天文館</v>
          </cell>
          <cell r="M55">
            <v>123456</v>
          </cell>
          <cell r="N55" t="str">
            <v>890-5678</v>
          </cell>
          <cell r="O55" t="str">
            <v>099</v>
          </cell>
          <cell r="P55" t="str">
            <v>123</v>
          </cell>
          <cell r="Q55" t="str">
            <v>4567</v>
          </cell>
          <cell r="R55" t="str">
            <v>ｻﾝﾌﾟﾙ</v>
          </cell>
          <cell r="U55" t="str">
            <v>6主任</v>
          </cell>
          <cell r="Y55" t="str">
            <v>070123456</v>
          </cell>
          <cell r="Z55" t="str">
            <v>鹿児島銀行</v>
          </cell>
          <cell r="AA55" t="str">
            <v>みずほ通</v>
          </cell>
          <cell r="AB55" t="str">
            <v>101-0000007</v>
          </cell>
          <cell r="AC55" t="str">
            <v>配/子2</v>
          </cell>
          <cell r="AD55" t="str">
            <v>車50分42.0㎞=　28800</v>
          </cell>
          <cell r="AE55" t="str">
            <v>借家/57000･　27000</v>
          </cell>
          <cell r="AF55">
            <v>450601</v>
          </cell>
          <cell r="AG55">
            <v>42005</v>
          </cell>
          <cell r="AH55">
            <v>321048</v>
          </cell>
          <cell r="AI55" t="str">
            <v>七八八</v>
          </cell>
          <cell r="AJ55" t="str">
            <v>788-222224</v>
          </cell>
          <cell r="AK55">
            <v>39173</v>
          </cell>
          <cell r="AL55">
            <v>40299</v>
          </cell>
          <cell r="AM55">
            <v>41760</v>
          </cell>
          <cell r="AN55">
            <v>40244</v>
          </cell>
          <cell r="AO55">
            <v>41816</v>
          </cell>
          <cell r="AP55">
            <v>41817</v>
          </cell>
          <cell r="AQ55">
            <v>42124</v>
          </cell>
          <cell r="AR55">
            <v>40999</v>
          </cell>
          <cell r="AT55" t="str">
            <v>翼</v>
          </cell>
          <cell r="AU55" t="str">
            <v>長男</v>
          </cell>
          <cell r="AV55" t="str">
            <v>みずほ銀行</v>
          </cell>
          <cell r="AW55" t="str">
            <v>みずほ通</v>
          </cell>
          <cell r="AX55" t="str">
            <v>101-0000007</v>
          </cell>
          <cell r="AY55" t="str">
            <v>九州労働</v>
          </cell>
          <cell r="AZ55" t="str">
            <v>鹿児島</v>
          </cell>
          <cell r="BA55" t="str">
            <v>934-11111101</v>
          </cell>
          <cell r="BB55">
            <v>31868</v>
          </cell>
          <cell r="BC55">
            <v>327600</v>
          </cell>
          <cell r="BD55" t="str">
            <v>みどり/無職</v>
          </cell>
          <cell r="BE55" t="str">
            <v>薩摩　みどり</v>
          </cell>
          <cell r="BF55" t="str">
            <v>ｻﾂﾏ　ﾐﾄﾞﾘ</v>
          </cell>
          <cell r="BG55">
            <v>26078</v>
          </cell>
        </row>
        <row r="56">
          <cell r="B56">
            <v>51</v>
          </cell>
          <cell r="Y56" t="str">
            <v/>
          </cell>
          <cell r="AN56" t="str">
            <v/>
          </cell>
          <cell r="AO56" t="str">
            <v/>
          </cell>
          <cell r="AP56" t="str">
            <v/>
          </cell>
          <cell r="AQ56" t="str">
            <v/>
          </cell>
        </row>
        <row r="57">
          <cell r="B57">
            <v>52</v>
          </cell>
          <cell r="Y57" t="str">
            <v/>
          </cell>
          <cell r="AN57" t="str">
            <v/>
          </cell>
          <cell r="AO57" t="str">
            <v/>
          </cell>
          <cell r="AP57" t="str">
            <v/>
          </cell>
          <cell r="AQ57" t="str">
            <v/>
          </cell>
        </row>
        <row r="58">
          <cell r="B58">
            <v>53</v>
          </cell>
          <cell r="Y58" t="str">
            <v/>
          </cell>
          <cell r="AN58" t="str">
            <v/>
          </cell>
          <cell r="AO58" t="str">
            <v/>
          </cell>
          <cell r="AP58" t="str">
            <v/>
          </cell>
          <cell r="AQ58" t="str">
            <v/>
          </cell>
        </row>
        <row r="59">
          <cell r="B59">
            <v>54</v>
          </cell>
          <cell r="Y59" t="str">
            <v/>
          </cell>
          <cell r="AN59" t="str">
            <v/>
          </cell>
          <cell r="AO59" t="str">
            <v/>
          </cell>
          <cell r="AP59" t="str">
            <v/>
          </cell>
          <cell r="AQ59" t="str">
            <v/>
          </cell>
        </row>
        <row r="60">
          <cell r="B60">
            <v>55</v>
          </cell>
          <cell r="Y60" t="str">
            <v/>
          </cell>
          <cell r="AN60" t="str">
            <v/>
          </cell>
          <cell r="AO60" t="str">
            <v/>
          </cell>
          <cell r="AP60" t="str">
            <v/>
          </cell>
          <cell r="AQ60" t="str">
            <v/>
          </cell>
        </row>
        <row r="61">
          <cell r="B61">
            <v>56</v>
          </cell>
          <cell r="Y61" t="str">
            <v/>
          </cell>
          <cell r="AN61" t="str">
            <v/>
          </cell>
          <cell r="AO61" t="str">
            <v/>
          </cell>
          <cell r="AP61" t="str">
            <v/>
          </cell>
          <cell r="AQ61" t="str">
            <v/>
          </cell>
        </row>
        <row r="62">
          <cell r="B62">
            <v>57</v>
          </cell>
          <cell r="Y62" t="str">
            <v/>
          </cell>
          <cell r="AN62" t="str">
            <v/>
          </cell>
          <cell r="AO62" t="str">
            <v/>
          </cell>
          <cell r="AP62" t="str">
            <v/>
          </cell>
          <cell r="AQ62" t="str">
            <v/>
          </cell>
        </row>
        <row r="63">
          <cell r="B63">
            <v>58</v>
          </cell>
          <cell r="Y63" t="str">
            <v/>
          </cell>
          <cell r="AN63" t="str">
            <v/>
          </cell>
          <cell r="AO63" t="str">
            <v/>
          </cell>
          <cell r="AP63" t="str">
            <v/>
          </cell>
          <cell r="AQ63" t="str">
            <v/>
          </cell>
        </row>
        <row r="64">
          <cell r="B64">
            <v>59</v>
          </cell>
          <cell r="Y64" t="str">
            <v/>
          </cell>
          <cell r="AN64" t="str">
            <v/>
          </cell>
          <cell r="AO64" t="str">
            <v/>
          </cell>
          <cell r="AP64" t="str">
            <v/>
          </cell>
          <cell r="AQ64" t="str">
            <v/>
          </cell>
        </row>
        <row r="65">
          <cell r="B65">
            <v>60</v>
          </cell>
          <cell r="Y65" t="str">
            <v/>
          </cell>
          <cell r="AN65" t="str">
            <v/>
          </cell>
          <cell r="AO65" t="str">
            <v/>
          </cell>
          <cell r="AP65" t="str">
            <v/>
          </cell>
          <cell r="AQ65" t="str">
            <v/>
          </cell>
        </row>
        <row r="66">
          <cell r="B66">
            <v>61</v>
          </cell>
          <cell r="Y66" t="str">
            <v/>
          </cell>
          <cell r="AN66" t="str">
            <v/>
          </cell>
          <cell r="AO66" t="str">
            <v/>
          </cell>
          <cell r="AP66" t="str">
            <v/>
          </cell>
          <cell r="AQ66" t="str">
            <v/>
          </cell>
        </row>
        <row r="67">
          <cell r="B67">
            <v>62</v>
          </cell>
          <cell r="Y67" t="str">
            <v/>
          </cell>
          <cell r="AN67" t="str">
            <v/>
          </cell>
          <cell r="AO67" t="str">
            <v/>
          </cell>
          <cell r="AP67" t="str">
            <v/>
          </cell>
          <cell r="AQ67" t="str">
            <v/>
          </cell>
        </row>
        <row r="68">
          <cell r="B68">
            <v>63</v>
          </cell>
          <cell r="Y68" t="str">
            <v/>
          </cell>
          <cell r="AN68" t="str">
            <v/>
          </cell>
          <cell r="AO68" t="str">
            <v/>
          </cell>
          <cell r="AP68" t="str">
            <v/>
          </cell>
          <cell r="AQ68" t="str">
            <v/>
          </cell>
        </row>
        <row r="69">
          <cell r="B69">
            <v>64</v>
          </cell>
          <cell r="Y69" t="str">
            <v/>
          </cell>
          <cell r="AN69" t="str">
            <v/>
          </cell>
          <cell r="AO69" t="str">
            <v/>
          </cell>
          <cell r="AP69" t="str">
            <v/>
          </cell>
          <cell r="AQ69" t="str">
            <v/>
          </cell>
        </row>
        <row r="70">
          <cell r="B70">
            <v>65</v>
          </cell>
          <cell r="Y70" t="str">
            <v/>
          </cell>
          <cell r="AN70" t="str">
            <v/>
          </cell>
          <cell r="AO70" t="str">
            <v/>
          </cell>
          <cell r="AP70" t="str">
            <v/>
          </cell>
          <cell r="AQ70" t="str">
            <v/>
          </cell>
        </row>
        <row r="71">
          <cell r="B71">
            <v>66</v>
          </cell>
          <cell r="Y71" t="str">
            <v/>
          </cell>
          <cell r="AN71" t="str">
            <v/>
          </cell>
          <cell r="AO71" t="str">
            <v/>
          </cell>
          <cell r="AP71" t="str">
            <v/>
          </cell>
          <cell r="AQ71" t="str">
            <v/>
          </cell>
        </row>
        <row r="72">
          <cell r="B72">
            <v>67</v>
          </cell>
          <cell r="Y72" t="str">
            <v/>
          </cell>
          <cell r="AN72" t="str">
            <v/>
          </cell>
          <cell r="AO72" t="str">
            <v/>
          </cell>
          <cell r="AP72" t="str">
            <v/>
          </cell>
          <cell r="AQ72" t="str">
            <v/>
          </cell>
        </row>
        <row r="73">
          <cell r="B73">
            <v>68</v>
          </cell>
          <cell r="Y73" t="str">
            <v/>
          </cell>
          <cell r="AN73" t="str">
            <v/>
          </cell>
          <cell r="AO73" t="str">
            <v/>
          </cell>
          <cell r="AP73" t="str">
            <v/>
          </cell>
          <cell r="AQ73" t="str">
            <v/>
          </cell>
        </row>
        <row r="74">
          <cell r="B74">
            <v>69</v>
          </cell>
          <cell r="Y74" t="str">
            <v/>
          </cell>
          <cell r="AN74" t="str">
            <v/>
          </cell>
          <cell r="AO74" t="str">
            <v/>
          </cell>
          <cell r="AP74" t="str">
            <v/>
          </cell>
          <cell r="AQ74" t="str">
            <v/>
          </cell>
        </row>
        <row r="75">
          <cell r="B75">
            <v>70</v>
          </cell>
          <cell r="Y75" t="str">
            <v/>
          </cell>
          <cell r="AN75" t="str">
            <v/>
          </cell>
          <cell r="AO75" t="str">
            <v/>
          </cell>
          <cell r="AP75" t="str">
            <v/>
          </cell>
          <cell r="AQ75" t="str">
            <v/>
          </cell>
        </row>
        <row r="76">
          <cell r="B76">
            <v>71</v>
          </cell>
          <cell r="Y76" t="str">
            <v/>
          </cell>
          <cell r="AN76" t="str">
            <v/>
          </cell>
          <cell r="AO76" t="str">
            <v/>
          </cell>
          <cell r="AP76" t="str">
            <v/>
          </cell>
          <cell r="AQ76" t="str">
            <v/>
          </cell>
        </row>
        <row r="77">
          <cell r="B77">
            <v>72</v>
          </cell>
          <cell r="Y77" t="str">
            <v/>
          </cell>
          <cell r="AN77" t="str">
            <v/>
          </cell>
          <cell r="AO77" t="str">
            <v/>
          </cell>
          <cell r="AP77" t="str">
            <v/>
          </cell>
          <cell r="AQ77" t="str">
            <v/>
          </cell>
        </row>
        <row r="78">
          <cell r="B78">
            <v>73</v>
          </cell>
          <cell r="Y78" t="str">
            <v/>
          </cell>
          <cell r="AN78" t="str">
            <v/>
          </cell>
          <cell r="AO78" t="str">
            <v/>
          </cell>
          <cell r="AP78" t="str">
            <v/>
          </cell>
          <cell r="AQ78" t="str">
            <v/>
          </cell>
        </row>
        <row r="79">
          <cell r="B79">
            <v>74</v>
          </cell>
          <cell r="Y79" t="str">
            <v/>
          </cell>
          <cell r="AN79" t="str">
            <v/>
          </cell>
          <cell r="AO79" t="str">
            <v/>
          </cell>
          <cell r="AP79" t="str">
            <v/>
          </cell>
          <cell r="AQ79" t="str">
            <v/>
          </cell>
        </row>
        <row r="80">
          <cell r="B80">
            <v>75</v>
          </cell>
          <cell r="Y80" t="str">
            <v/>
          </cell>
          <cell r="AN80" t="str">
            <v/>
          </cell>
          <cell r="AO80" t="str">
            <v/>
          </cell>
          <cell r="AP80" t="str">
            <v/>
          </cell>
          <cell r="AQ80" t="str">
            <v/>
          </cell>
        </row>
        <row r="81">
          <cell r="B81">
            <v>76</v>
          </cell>
          <cell r="Y81" t="str">
            <v/>
          </cell>
          <cell r="AN81" t="str">
            <v/>
          </cell>
          <cell r="AO81" t="str">
            <v/>
          </cell>
          <cell r="AP81" t="str">
            <v/>
          </cell>
          <cell r="AQ81" t="str">
            <v/>
          </cell>
        </row>
        <row r="82">
          <cell r="B82">
            <v>77</v>
          </cell>
          <cell r="Y82" t="str">
            <v/>
          </cell>
          <cell r="AN82" t="str">
            <v/>
          </cell>
          <cell r="AO82" t="str">
            <v/>
          </cell>
          <cell r="AP82" t="str">
            <v/>
          </cell>
          <cell r="AQ82" t="str">
            <v/>
          </cell>
        </row>
        <row r="83">
          <cell r="B83">
            <v>78</v>
          </cell>
          <cell r="Y83" t="str">
            <v/>
          </cell>
          <cell r="AN83" t="str">
            <v/>
          </cell>
          <cell r="AO83" t="str">
            <v/>
          </cell>
          <cell r="AP83" t="str">
            <v/>
          </cell>
          <cell r="AQ83" t="str">
            <v/>
          </cell>
        </row>
        <row r="84">
          <cell r="B84">
            <v>79</v>
          </cell>
          <cell r="Y84" t="str">
            <v/>
          </cell>
          <cell r="AN84" t="str">
            <v/>
          </cell>
          <cell r="AO84" t="str">
            <v/>
          </cell>
          <cell r="AP84" t="str">
            <v/>
          </cell>
          <cell r="AQ84" t="str">
            <v/>
          </cell>
        </row>
        <row r="85">
          <cell r="B85">
            <v>80</v>
          </cell>
          <cell r="Y85" t="str">
            <v/>
          </cell>
          <cell r="AN85" t="str">
            <v/>
          </cell>
          <cell r="AO85" t="str">
            <v/>
          </cell>
          <cell r="AP85" t="str">
            <v/>
          </cell>
          <cell r="AQ85" t="str">
            <v/>
          </cell>
        </row>
        <row r="86">
          <cell r="B86">
            <v>81</v>
          </cell>
          <cell r="Y86" t="str">
            <v/>
          </cell>
          <cell r="AN86" t="str">
            <v/>
          </cell>
          <cell r="AO86" t="str">
            <v/>
          </cell>
          <cell r="AP86" t="str">
            <v/>
          </cell>
          <cell r="AQ86" t="str">
            <v/>
          </cell>
        </row>
        <row r="87">
          <cell r="B87">
            <v>82</v>
          </cell>
          <cell r="Y87" t="str">
            <v/>
          </cell>
          <cell r="AN87" t="str">
            <v/>
          </cell>
          <cell r="AO87" t="str">
            <v/>
          </cell>
          <cell r="AP87" t="str">
            <v/>
          </cell>
          <cell r="AQ87" t="str">
            <v/>
          </cell>
        </row>
        <row r="88">
          <cell r="B88">
            <v>83</v>
          </cell>
          <cell r="Y88" t="str">
            <v/>
          </cell>
          <cell r="AN88" t="str">
            <v/>
          </cell>
          <cell r="AO88" t="str">
            <v/>
          </cell>
          <cell r="AP88" t="str">
            <v/>
          </cell>
          <cell r="AQ88" t="str">
            <v/>
          </cell>
        </row>
        <row r="89">
          <cell r="B89">
            <v>84</v>
          </cell>
          <cell r="Y89" t="str">
            <v/>
          </cell>
          <cell r="AN89" t="str">
            <v/>
          </cell>
          <cell r="AO89" t="str">
            <v/>
          </cell>
          <cell r="AP89" t="str">
            <v/>
          </cell>
          <cell r="AQ89" t="str">
            <v/>
          </cell>
        </row>
        <row r="90">
          <cell r="B90">
            <v>85</v>
          </cell>
          <cell r="Y90" t="str">
            <v/>
          </cell>
          <cell r="AN90" t="str">
            <v/>
          </cell>
          <cell r="AO90" t="str">
            <v/>
          </cell>
          <cell r="AP90" t="str">
            <v/>
          </cell>
          <cell r="AQ90" t="str">
            <v/>
          </cell>
        </row>
        <row r="91">
          <cell r="B91">
            <v>86</v>
          </cell>
          <cell r="Y91" t="str">
            <v/>
          </cell>
          <cell r="AN91" t="str">
            <v/>
          </cell>
          <cell r="AO91" t="str">
            <v/>
          </cell>
          <cell r="AP91" t="str">
            <v/>
          </cell>
          <cell r="AQ91" t="str">
            <v/>
          </cell>
        </row>
        <row r="92">
          <cell r="B92">
            <v>87</v>
          </cell>
          <cell r="Y92" t="str">
            <v/>
          </cell>
          <cell r="AN92" t="str">
            <v/>
          </cell>
          <cell r="AO92" t="str">
            <v/>
          </cell>
          <cell r="AP92" t="str">
            <v/>
          </cell>
          <cell r="AQ92" t="str">
            <v/>
          </cell>
        </row>
        <row r="93">
          <cell r="B93">
            <v>88</v>
          </cell>
          <cell r="Y93" t="str">
            <v/>
          </cell>
          <cell r="AN93" t="str">
            <v/>
          </cell>
          <cell r="AO93" t="str">
            <v/>
          </cell>
          <cell r="AP93" t="str">
            <v/>
          </cell>
          <cell r="AQ93" t="str">
            <v/>
          </cell>
        </row>
        <row r="94">
          <cell r="B94">
            <v>89</v>
          </cell>
          <cell r="Y94" t="str">
            <v/>
          </cell>
          <cell r="AN94" t="str">
            <v/>
          </cell>
          <cell r="AO94" t="str">
            <v/>
          </cell>
          <cell r="AP94" t="str">
            <v/>
          </cell>
          <cell r="AQ94" t="str">
            <v/>
          </cell>
        </row>
        <row r="95">
          <cell r="B95">
            <v>90</v>
          </cell>
          <cell r="Y95" t="str">
            <v/>
          </cell>
          <cell r="AN95" t="str">
            <v/>
          </cell>
          <cell r="AO95" t="str">
            <v/>
          </cell>
          <cell r="AP95" t="str">
            <v/>
          </cell>
          <cell r="AQ95" t="str">
            <v/>
          </cell>
        </row>
        <row r="96">
          <cell r="B96">
            <v>91</v>
          </cell>
          <cell r="Y96" t="str">
            <v/>
          </cell>
          <cell r="AN96" t="str">
            <v/>
          </cell>
          <cell r="AO96" t="str">
            <v/>
          </cell>
          <cell r="AP96" t="str">
            <v/>
          </cell>
          <cell r="AQ96" t="str">
            <v/>
          </cell>
        </row>
        <row r="97">
          <cell r="B97">
            <v>92</v>
          </cell>
          <cell r="Y97" t="str">
            <v/>
          </cell>
          <cell r="AN97" t="str">
            <v/>
          </cell>
          <cell r="AO97" t="str">
            <v/>
          </cell>
          <cell r="AP97" t="str">
            <v/>
          </cell>
          <cell r="AQ97" t="str">
            <v/>
          </cell>
        </row>
        <row r="98">
          <cell r="B98">
            <v>93</v>
          </cell>
          <cell r="Y98" t="str">
            <v/>
          </cell>
          <cell r="AN98" t="str">
            <v/>
          </cell>
          <cell r="AO98" t="str">
            <v/>
          </cell>
          <cell r="AP98" t="str">
            <v/>
          </cell>
          <cell r="AQ98" t="str">
            <v/>
          </cell>
        </row>
        <row r="99">
          <cell r="B99">
            <v>94</v>
          </cell>
          <cell r="Y99" t="str">
            <v/>
          </cell>
          <cell r="AN99" t="str">
            <v/>
          </cell>
          <cell r="AO99" t="str">
            <v/>
          </cell>
          <cell r="AP99" t="str">
            <v/>
          </cell>
          <cell r="AQ99" t="str">
            <v/>
          </cell>
        </row>
        <row r="100">
          <cell r="B100">
            <v>95</v>
          </cell>
          <cell r="Y100" t="str">
            <v/>
          </cell>
          <cell r="AN100" t="str">
            <v/>
          </cell>
          <cell r="AO100" t="str">
            <v/>
          </cell>
          <cell r="AP100" t="str">
            <v/>
          </cell>
          <cell r="AQ100" t="str">
            <v/>
          </cell>
        </row>
        <row r="101">
          <cell r="B101">
            <v>96</v>
          </cell>
          <cell r="Y101" t="str">
            <v/>
          </cell>
          <cell r="AN101" t="str">
            <v/>
          </cell>
          <cell r="AO101" t="str">
            <v/>
          </cell>
          <cell r="AP101" t="str">
            <v/>
          </cell>
          <cell r="AQ101" t="str">
            <v/>
          </cell>
        </row>
        <row r="102">
          <cell r="B102">
            <v>97</v>
          </cell>
          <cell r="Y102" t="str">
            <v/>
          </cell>
          <cell r="AN102" t="str">
            <v/>
          </cell>
          <cell r="AO102" t="str">
            <v/>
          </cell>
          <cell r="AP102" t="str">
            <v/>
          </cell>
          <cell r="AQ102" t="str">
            <v/>
          </cell>
        </row>
        <row r="103">
          <cell r="B103">
            <v>98</v>
          </cell>
          <cell r="Y103" t="str">
            <v/>
          </cell>
          <cell r="AN103" t="str">
            <v/>
          </cell>
          <cell r="AO103" t="str">
            <v/>
          </cell>
          <cell r="AP103" t="str">
            <v/>
          </cell>
          <cell r="AQ103" t="str">
            <v/>
          </cell>
        </row>
        <row r="104">
          <cell r="B104">
            <v>99</v>
          </cell>
          <cell r="Y104" t="str">
            <v/>
          </cell>
          <cell r="AN104" t="str">
            <v/>
          </cell>
          <cell r="AO104" t="str">
            <v/>
          </cell>
          <cell r="AP104" t="str">
            <v/>
          </cell>
          <cell r="AQ104" t="str">
            <v/>
          </cell>
        </row>
        <row r="105">
          <cell r="B105">
            <v>100</v>
          </cell>
          <cell r="Y105" t="str">
            <v/>
          </cell>
          <cell r="AN105" t="str">
            <v/>
          </cell>
          <cell r="AO105" t="str">
            <v/>
          </cell>
          <cell r="AP105" t="str">
            <v/>
          </cell>
          <cell r="AQ105" t="str">
            <v/>
          </cell>
        </row>
        <row r="106">
          <cell r="B106">
            <v>101</v>
          </cell>
        </row>
        <row r="107">
          <cell r="B107">
            <v>102</v>
          </cell>
        </row>
        <row r="108">
          <cell r="B108">
            <v>103</v>
          </cell>
        </row>
        <row r="109">
          <cell r="B109">
            <v>104</v>
          </cell>
        </row>
        <row r="110">
          <cell r="B110">
            <v>105</v>
          </cell>
        </row>
        <row r="111">
          <cell r="B111">
            <v>106</v>
          </cell>
        </row>
        <row r="112">
          <cell r="B112">
            <v>107</v>
          </cell>
        </row>
        <row r="113">
          <cell r="B113">
            <v>108</v>
          </cell>
        </row>
        <row r="114">
          <cell r="B114">
            <v>109</v>
          </cell>
        </row>
        <row r="115">
          <cell r="B115">
            <v>110</v>
          </cell>
        </row>
        <row r="116">
          <cell r="B116">
            <v>111</v>
          </cell>
        </row>
        <row r="117">
          <cell r="B117">
            <v>112</v>
          </cell>
        </row>
        <row r="118">
          <cell r="B118">
            <v>113</v>
          </cell>
        </row>
        <row r="119">
          <cell r="B119">
            <v>114</v>
          </cell>
        </row>
        <row r="120">
          <cell r="B120">
            <v>115</v>
          </cell>
        </row>
        <row r="121">
          <cell r="B121">
            <v>116</v>
          </cell>
        </row>
        <row r="122">
          <cell r="B122">
            <v>117</v>
          </cell>
        </row>
        <row r="123">
          <cell r="B123">
            <v>118</v>
          </cell>
        </row>
        <row r="124">
          <cell r="B124">
            <v>119</v>
          </cell>
        </row>
        <row r="125">
          <cell r="B125">
            <v>120</v>
          </cell>
        </row>
        <row r="126">
          <cell r="B126">
            <v>121</v>
          </cell>
        </row>
        <row r="127">
          <cell r="B127">
            <v>122</v>
          </cell>
        </row>
        <row r="128">
          <cell r="B128">
            <v>123</v>
          </cell>
        </row>
        <row r="129">
          <cell r="B129">
            <v>124</v>
          </cell>
        </row>
        <row r="130">
          <cell r="B130">
            <v>125</v>
          </cell>
        </row>
        <row r="131">
          <cell r="B131">
            <v>126</v>
          </cell>
        </row>
        <row r="132">
          <cell r="B132">
            <v>127</v>
          </cell>
        </row>
        <row r="133">
          <cell r="B133">
            <v>128</v>
          </cell>
        </row>
        <row r="134">
          <cell r="B134">
            <v>129</v>
          </cell>
        </row>
        <row r="135">
          <cell r="B135">
            <v>130</v>
          </cell>
        </row>
        <row r="136">
          <cell r="B136">
            <v>131</v>
          </cell>
        </row>
        <row r="137">
          <cell r="B137">
            <v>132</v>
          </cell>
        </row>
        <row r="138">
          <cell r="B138">
            <v>133</v>
          </cell>
        </row>
        <row r="139">
          <cell r="B139">
            <v>134</v>
          </cell>
        </row>
        <row r="140">
          <cell r="B140">
            <v>135</v>
          </cell>
        </row>
        <row r="141">
          <cell r="B141">
            <v>136</v>
          </cell>
        </row>
        <row r="142">
          <cell r="B142">
            <v>137</v>
          </cell>
        </row>
        <row r="143">
          <cell r="B143">
            <v>138</v>
          </cell>
        </row>
        <row r="144">
          <cell r="B144">
            <v>139</v>
          </cell>
        </row>
        <row r="145">
          <cell r="B145">
            <v>140</v>
          </cell>
        </row>
        <row r="146">
          <cell r="B146">
            <v>141</v>
          </cell>
        </row>
        <row r="147">
          <cell r="B147">
            <v>142</v>
          </cell>
        </row>
        <row r="148">
          <cell r="B148">
            <v>143</v>
          </cell>
        </row>
        <row r="149">
          <cell r="B149">
            <v>144</v>
          </cell>
        </row>
        <row r="150">
          <cell r="B150">
            <v>145</v>
          </cell>
        </row>
        <row r="151">
          <cell r="B151">
            <v>146</v>
          </cell>
        </row>
        <row r="152">
          <cell r="B152">
            <v>147</v>
          </cell>
        </row>
        <row r="153">
          <cell r="B153">
            <v>148</v>
          </cell>
        </row>
        <row r="154">
          <cell r="B154">
            <v>149</v>
          </cell>
        </row>
        <row r="155">
          <cell r="B155">
            <v>150</v>
          </cell>
        </row>
        <row r="156">
          <cell r="B156">
            <v>151</v>
          </cell>
        </row>
        <row r="157">
          <cell r="B157">
            <v>152</v>
          </cell>
        </row>
        <row r="158">
          <cell r="B158">
            <v>153</v>
          </cell>
        </row>
        <row r="159">
          <cell r="B159">
            <v>154</v>
          </cell>
        </row>
        <row r="160">
          <cell r="B160">
            <v>155</v>
          </cell>
        </row>
        <row r="161">
          <cell r="B161">
            <v>156</v>
          </cell>
        </row>
        <row r="162">
          <cell r="B162">
            <v>157</v>
          </cell>
        </row>
        <row r="163">
          <cell r="B163">
            <v>158</v>
          </cell>
        </row>
        <row r="164">
          <cell r="B164">
            <v>159</v>
          </cell>
        </row>
        <row r="165">
          <cell r="B165">
            <v>160</v>
          </cell>
        </row>
        <row r="166">
          <cell r="B166">
            <v>161</v>
          </cell>
        </row>
        <row r="167">
          <cell r="B167">
            <v>162</v>
          </cell>
        </row>
        <row r="168">
          <cell r="B168">
            <v>163</v>
          </cell>
        </row>
        <row r="169">
          <cell r="B169">
            <v>164</v>
          </cell>
        </row>
        <row r="170">
          <cell r="B170">
            <v>165</v>
          </cell>
        </row>
        <row r="171">
          <cell r="B171">
            <v>166</v>
          </cell>
        </row>
        <row r="172">
          <cell r="B172">
            <v>167</v>
          </cell>
        </row>
        <row r="173">
          <cell r="B173">
            <v>168</v>
          </cell>
        </row>
        <row r="174">
          <cell r="B174">
            <v>169</v>
          </cell>
        </row>
        <row r="175">
          <cell r="B175">
            <v>170</v>
          </cell>
        </row>
        <row r="176">
          <cell r="B176">
            <v>171</v>
          </cell>
        </row>
        <row r="177">
          <cell r="B177">
            <v>172</v>
          </cell>
        </row>
        <row r="178">
          <cell r="B178">
            <v>173</v>
          </cell>
        </row>
        <row r="179">
          <cell r="B179">
            <v>174</v>
          </cell>
        </row>
        <row r="180">
          <cell r="B180">
            <v>175</v>
          </cell>
        </row>
        <row r="181">
          <cell r="B181">
            <v>176</v>
          </cell>
        </row>
        <row r="182">
          <cell r="B182">
            <v>177</v>
          </cell>
        </row>
        <row r="183">
          <cell r="B183">
            <v>178</v>
          </cell>
        </row>
        <row r="184">
          <cell r="B184">
            <v>179</v>
          </cell>
        </row>
        <row r="185">
          <cell r="B185">
            <v>180</v>
          </cell>
        </row>
        <row r="186">
          <cell r="B186">
            <v>181</v>
          </cell>
        </row>
        <row r="187">
          <cell r="B187">
            <v>182</v>
          </cell>
        </row>
        <row r="188">
          <cell r="B188">
            <v>183</v>
          </cell>
        </row>
        <row r="189">
          <cell r="B189">
            <v>184</v>
          </cell>
        </row>
        <row r="190">
          <cell r="B190">
            <v>185</v>
          </cell>
        </row>
        <row r="191">
          <cell r="B191">
            <v>186</v>
          </cell>
        </row>
        <row r="192">
          <cell r="B192">
            <v>187</v>
          </cell>
        </row>
        <row r="193">
          <cell r="B193">
            <v>188</v>
          </cell>
        </row>
        <row r="194">
          <cell r="B194">
            <v>189</v>
          </cell>
        </row>
        <row r="195">
          <cell r="B195">
            <v>190</v>
          </cell>
        </row>
        <row r="196">
          <cell r="B196">
            <v>191</v>
          </cell>
        </row>
        <row r="197">
          <cell r="B197">
            <v>192</v>
          </cell>
        </row>
        <row r="198">
          <cell r="B198">
            <v>193</v>
          </cell>
        </row>
        <row r="199">
          <cell r="B199">
            <v>194</v>
          </cell>
        </row>
        <row r="200">
          <cell r="B200">
            <v>195</v>
          </cell>
        </row>
        <row r="201">
          <cell r="B201">
            <v>196</v>
          </cell>
        </row>
        <row r="202">
          <cell r="B202">
            <v>197</v>
          </cell>
        </row>
        <row r="203">
          <cell r="B203">
            <v>198</v>
          </cell>
        </row>
        <row r="204">
          <cell r="B204">
            <v>199</v>
          </cell>
        </row>
        <row r="205">
          <cell r="B205">
            <v>200</v>
          </cell>
        </row>
        <row r="206">
          <cell r="B206">
            <v>201</v>
          </cell>
        </row>
        <row r="207">
          <cell r="B207">
            <v>202</v>
          </cell>
        </row>
        <row r="208">
          <cell r="B208">
            <v>203</v>
          </cell>
        </row>
        <row r="209">
          <cell r="B209">
            <v>204</v>
          </cell>
        </row>
        <row r="210">
          <cell r="B210">
            <v>205</v>
          </cell>
        </row>
        <row r="211">
          <cell r="B211">
            <v>206</v>
          </cell>
        </row>
        <row r="212">
          <cell r="B212">
            <v>207</v>
          </cell>
        </row>
        <row r="213">
          <cell r="B213">
            <v>208</v>
          </cell>
        </row>
        <row r="214">
          <cell r="B214">
            <v>209</v>
          </cell>
        </row>
        <row r="215">
          <cell r="B215">
            <v>210</v>
          </cell>
        </row>
        <row r="216">
          <cell r="B216">
            <v>211</v>
          </cell>
        </row>
        <row r="217">
          <cell r="B217">
            <v>212</v>
          </cell>
        </row>
        <row r="218">
          <cell r="B218">
            <v>213</v>
          </cell>
        </row>
        <row r="219">
          <cell r="B219">
            <v>214</v>
          </cell>
        </row>
        <row r="220">
          <cell r="B220">
            <v>215</v>
          </cell>
        </row>
        <row r="221">
          <cell r="B221">
            <v>216</v>
          </cell>
        </row>
        <row r="222">
          <cell r="B222">
            <v>217</v>
          </cell>
        </row>
        <row r="223">
          <cell r="B223">
            <v>218</v>
          </cell>
        </row>
        <row r="224">
          <cell r="B224">
            <v>219</v>
          </cell>
        </row>
        <row r="225">
          <cell r="B225">
            <v>220</v>
          </cell>
        </row>
        <row r="226">
          <cell r="B226">
            <v>221</v>
          </cell>
        </row>
        <row r="227">
          <cell r="B227">
            <v>222</v>
          </cell>
        </row>
        <row r="228">
          <cell r="B228">
            <v>223</v>
          </cell>
        </row>
        <row r="229">
          <cell r="B229">
            <v>224</v>
          </cell>
        </row>
        <row r="230">
          <cell r="B230">
            <v>225</v>
          </cell>
        </row>
        <row r="231">
          <cell r="B231">
            <v>226</v>
          </cell>
        </row>
        <row r="232">
          <cell r="B232">
            <v>227</v>
          </cell>
        </row>
        <row r="233">
          <cell r="B233">
            <v>228</v>
          </cell>
        </row>
        <row r="234">
          <cell r="B234">
            <v>229</v>
          </cell>
        </row>
        <row r="235">
          <cell r="B235">
            <v>230</v>
          </cell>
        </row>
        <row r="236">
          <cell r="B236">
            <v>231</v>
          </cell>
        </row>
        <row r="237">
          <cell r="B237">
            <v>232</v>
          </cell>
        </row>
        <row r="238">
          <cell r="B238">
            <v>233</v>
          </cell>
        </row>
        <row r="239">
          <cell r="B239">
            <v>234</v>
          </cell>
        </row>
        <row r="240">
          <cell r="B240">
            <v>235</v>
          </cell>
        </row>
        <row r="241">
          <cell r="B241">
            <v>236</v>
          </cell>
        </row>
        <row r="242">
          <cell r="B242">
            <v>237</v>
          </cell>
        </row>
        <row r="243">
          <cell r="B243">
            <v>238</v>
          </cell>
        </row>
        <row r="244">
          <cell r="B244">
            <v>239</v>
          </cell>
        </row>
        <row r="245">
          <cell r="B245">
            <v>240</v>
          </cell>
        </row>
        <row r="246">
          <cell r="B246">
            <v>241</v>
          </cell>
        </row>
        <row r="247">
          <cell r="B247">
            <v>242</v>
          </cell>
        </row>
        <row r="248">
          <cell r="B248">
            <v>243</v>
          </cell>
        </row>
        <row r="249">
          <cell r="B249">
            <v>244</v>
          </cell>
        </row>
        <row r="250">
          <cell r="B250">
            <v>245</v>
          </cell>
        </row>
        <row r="251">
          <cell r="B251">
            <v>246</v>
          </cell>
        </row>
        <row r="252">
          <cell r="B252">
            <v>247</v>
          </cell>
        </row>
        <row r="253">
          <cell r="B253">
            <v>248</v>
          </cell>
        </row>
        <row r="254">
          <cell r="B254">
            <v>249</v>
          </cell>
        </row>
        <row r="255">
          <cell r="B255">
            <v>250</v>
          </cell>
        </row>
        <row r="256">
          <cell r="B256">
            <v>251</v>
          </cell>
        </row>
        <row r="257">
          <cell r="B257">
            <v>252</v>
          </cell>
        </row>
        <row r="258">
          <cell r="B258">
            <v>253</v>
          </cell>
        </row>
        <row r="259">
          <cell r="B259">
            <v>254</v>
          </cell>
        </row>
        <row r="260">
          <cell r="B260">
            <v>255</v>
          </cell>
        </row>
        <row r="261">
          <cell r="B261">
            <v>256</v>
          </cell>
        </row>
        <row r="262">
          <cell r="B262">
            <v>257</v>
          </cell>
        </row>
        <row r="263">
          <cell r="B263">
            <v>258</v>
          </cell>
        </row>
        <row r="264">
          <cell r="B264">
            <v>259</v>
          </cell>
        </row>
        <row r="265">
          <cell r="B265">
            <v>260</v>
          </cell>
        </row>
        <row r="266">
          <cell r="B266">
            <v>261</v>
          </cell>
        </row>
        <row r="267">
          <cell r="B267">
            <v>262</v>
          </cell>
        </row>
        <row r="268">
          <cell r="B268">
            <v>263</v>
          </cell>
        </row>
        <row r="269">
          <cell r="B269">
            <v>264</v>
          </cell>
        </row>
        <row r="270">
          <cell r="B270">
            <v>265</v>
          </cell>
        </row>
        <row r="271">
          <cell r="B271">
            <v>266</v>
          </cell>
        </row>
        <row r="272">
          <cell r="B272">
            <v>267</v>
          </cell>
        </row>
        <row r="273">
          <cell r="B273">
            <v>268</v>
          </cell>
        </row>
        <row r="274">
          <cell r="B274">
            <v>269</v>
          </cell>
        </row>
        <row r="275">
          <cell r="B275">
            <v>270</v>
          </cell>
        </row>
        <row r="276">
          <cell r="B276">
            <v>271</v>
          </cell>
        </row>
        <row r="277">
          <cell r="B277">
            <v>272</v>
          </cell>
        </row>
        <row r="278">
          <cell r="B278">
            <v>273</v>
          </cell>
        </row>
        <row r="279">
          <cell r="B279">
            <v>274</v>
          </cell>
        </row>
        <row r="280">
          <cell r="B280">
            <v>275</v>
          </cell>
        </row>
        <row r="281">
          <cell r="B281">
            <v>276</v>
          </cell>
        </row>
        <row r="282">
          <cell r="B282">
            <v>277</v>
          </cell>
        </row>
        <row r="283">
          <cell r="B283">
            <v>278</v>
          </cell>
        </row>
        <row r="284">
          <cell r="B284">
            <v>279</v>
          </cell>
        </row>
        <row r="285">
          <cell r="B285">
            <v>280</v>
          </cell>
        </row>
        <row r="286">
          <cell r="B286">
            <v>281</v>
          </cell>
        </row>
        <row r="287">
          <cell r="B287">
            <v>282</v>
          </cell>
        </row>
        <row r="288">
          <cell r="B288">
            <v>283</v>
          </cell>
        </row>
        <row r="289">
          <cell r="B289">
            <v>284</v>
          </cell>
        </row>
        <row r="290">
          <cell r="B290">
            <v>285</v>
          </cell>
        </row>
        <row r="291">
          <cell r="B291">
            <v>286</v>
          </cell>
        </row>
        <row r="292">
          <cell r="B292">
            <v>287</v>
          </cell>
        </row>
        <row r="293">
          <cell r="B293">
            <v>288</v>
          </cell>
        </row>
        <row r="294">
          <cell r="B294">
            <v>289</v>
          </cell>
        </row>
        <row r="295">
          <cell r="B295">
            <v>290</v>
          </cell>
        </row>
        <row r="296">
          <cell r="B296">
            <v>291</v>
          </cell>
        </row>
        <row r="297">
          <cell r="B297">
            <v>292</v>
          </cell>
        </row>
        <row r="298">
          <cell r="B298">
            <v>293</v>
          </cell>
        </row>
        <row r="299">
          <cell r="B299">
            <v>294</v>
          </cell>
        </row>
        <row r="300">
          <cell r="B300">
            <v>295</v>
          </cell>
        </row>
        <row r="301">
          <cell r="B301">
            <v>296</v>
          </cell>
        </row>
        <row r="302">
          <cell r="B302">
            <v>297</v>
          </cell>
        </row>
        <row r="303">
          <cell r="B303">
            <v>298</v>
          </cell>
        </row>
        <row r="304">
          <cell r="B304">
            <v>299</v>
          </cell>
        </row>
        <row r="305">
          <cell r="B305">
            <v>300</v>
          </cell>
        </row>
        <row r="306">
          <cell r="B306">
            <v>301</v>
          </cell>
        </row>
        <row r="307">
          <cell r="B307">
            <v>302</v>
          </cell>
        </row>
        <row r="308">
          <cell r="B308">
            <v>303</v>
          </cell>
        </row>
        <row r="309">
          <cell r="B309">
            <v>304</v>
          </cell>
        </row>
        <row r="310">
          <cell r="B310">
            <v>305</v>
          </cell>
        </row>
        <row r="311">
          <cell r="B311">
            <v>306</v>
          </cell>
        </row>
        <row r="312">
          <cell r="B312">
            <v>307</v>
          </cell>
        </row>
        <row r="313">
          <cell r="B313">
            <v>308</v>
          </cell>
        </row>
        <row r="314">
          <cell r="B314">
            <v>309</v>
          </cell>
        </row>
        <row r="315">
          <cell r="B315">
            <v>310</v>
          </cell>
        </row>
        <row r="316">
          <cell r="B316">
            <v>311</v>
          </cell>
        </row>
        <row r="317">
          <cell r="B317">
            <v>312</v>
          </cell>
        </row>
        <row r="318">
          <cell r="B318">
            <v>313</v>
          </cell>
        </row>
        <row r="319">
          <cell r="B319">
            <v>314</v>
          </cell>
        </row>
        <row r="320">
          <cell r="B320">
            <v>315</v>
          </cell>
        </row>
        <row r="321">
          <cell r="B321">
            <v>316</v>
          </cell>
        </row>
        <row r="322">
          <cell r="B322">
            <v>317</v>
          </cell>
        </row>
        <row r="323">
          <cell r="B323">
            <v>318</v>
          </cell>
        </row>
        <row r="324">
          <cell r="B324">
            <v>319</v>
          </cell>
        </row>
        <row r="325">
          <cell r="B325">
            <v>320</v>
          </cell>
        </row>
        <row r="326">
          <cell r="B326">
            <v>321</v>
          </cell>
        </row>
        <row r="327">
          <cell r="B327">
            <v>322</v>
          </cell>
        </row>
        <row r="328">
          <cell r="B328">
            <v>323</v>
          </cell>
        </row>
        <row r="329">
          <cell r="B329">
            <v>324</v>
          </cell>
        </row>
        <row r="330">
          <cell r="B330">
            <v>325</v>
          </cell>
        </row>
        <row r="331">
          <cell r="B331">
            <v>326</v>
          </cell>
        </row>
        <row r="332">
          <cell r="B332">
            <v>327</v>
          </cell>
        </row>
        <row r="333">
          <cell r="B333">
            <v>328</v>
          </cell>
        </row>
        <row r="334">
          <cell r="B334">
            <v>329</v>
          </cell>
        </row>
        <row r="335">
          <cell r="B335">
            <v>330</v>
          </cell>
        </row>
        <row r="336">
          <cell r="B336">
            <v>331</v>
          </cell>
        </row>
        <row r="337">
          <cell r="B337">
            <v>332</v>
          </cell>
        </row>
        <row r="338">
          <cell r="B338">
            <v>333</v>
          </cell>
        </row>
        <row r="339">
          <cell r="B339">
            <v>334</v>
          </cell>
        </row>
        <row r="340">
          <cell r="B340">
            <v>335</v>
          </cell>
        </row>
        <row r="341">
          <cell r="B341">
            <v>336</v>
          </cell>
        </row>
        <row r="342">
          <cell r="B342">
            <v>337</v>
          </cell>
        </row>
        <row r="343">
          <cell r="B343">
            <v>338</v>
          </cell>
        </row>
        <row r="344">
          <cell r="B344">
            <v>339</v>
          </cell>
        </row>
        <row r="345">
          <cell r="B345">
            <v>340</v>
          </cell>
        </row>
        <row r="346">
          <cell r="B346">
            <v>341</v>
          </cell>
        </row>
        <row r="347">
          <cell r="B347">
            <v>342</v>
          </cell>
        </row>
        <row r="348">
          <cell r="B348">
            <v>343</v>
          </cell>
        </row>
        <row r="349">
          <cell r="B349">
            <v>344</v>
          </cell>
        </row>
        <row r="350">
          <cell r="B350">
            <v>345</v>
          </cell>
        </row>
        <row r="351">
          <cell r="B351">
            <v>346</v>
          </cell>
        </row>
        <row r="352">
          <cell r="B352">
            <v>347</v>
          </cell>
        </row>
        <row r="353">
          <cell r="B353">
            <v>348</v>
          </cell>
        </row>
        <row r="354">
          <cell r="B354">
            <v>349</v>
          </cell>
        </row>
        <row r="355">
          <cell r="B355">
            <v>350</v>
          </cell>
        </row>
        <row r="356">
          <cell r="B356">
            <v>351</v>
          </cell>
        </row>
        <row r="357">
          <cell r="B357">
            <v>352</v>
          </cell>
        </row>
        <row r="358">
          <cell r="B358">
            <v>353</v>
          </cell>
        </row>
        <row r="359">
          <cell r="B359">
            <v>354</v>
          </cell>
        </row>
        <row r="360">
          <cell r="B360">
            <v>355</v>
          </cell>
        </row>
        <row r="361">
          <cell r="B361">
            <v>356</v>
          </cell>
        </row>
        <row r="362">
          <cell r="B362">
            <v>357</v>
          </cell>
        </row>
        <row r="363">
          <cell r="B363">
            <v>358</v>
          </cell>
        </row>
        <row r="364">
          <cell r="B364">
            <v>359</v>
          </cell>
        </row>
        <row r="365">
          <cell r="B365">
            <v>360</v>
          </cell>
        </row>
        <row r="366">
          <cell r="B366">
            <v>361</v>
          </cell>
        </row>
        <row r="367">
          <cell r="B367">
            <v>362</v>
          </cell>
        </row>
        <row r="368">
          <cell r="B368">
            <v>363</v>
          </cell>
        </row>
        <row r="369">
          <cell r="B369">
            <v>364</v>
          </cell>
        </row>
        <row r="370">
          <cell r="B370">
            <v>365</v>
          </cell>
        </row>
        <row r="371">
          <cell r="B371">
            <v>366</v>
          </cell>
        </row>
        <row r="372">
          <cell r="B372">
            <v>367</v>
          </cell>
        </row>
        <row r="373">
          <cell r="B373">
            <v>368</v>
          </cell>
        </row>
        <row r="374">
          <cell r="B374">
            <v>369</v>
          </cell>
        </row>
        <row r="375">
          <cell r="B375">
            <v>370</v>
          </cell>
        </row>
        <row r="376">
          <cell r="B376">
            <v>371</v>
          </cell>
        </row>
        <row r="377">
          <cell r="B377">
            <v>372</v>
          </cell>
        </row>
        <row r="378">
          <cell r="B378">
            <v>373</v>
          </cell>
        </row>
        <row r="379">
          <cell r="B379">
            <v>374</v>
          </cell>
        </row>
        <row r="380">
          <cell r="B380">
            <v>375</v>
          </cell>
        </row>
        <row r="381">
          <cell r="B381">
            <v>376</v>
          </cell>
        </row>
        <row r="382">
          <cell r="B382">
            <v>377</v>
          </cell>
        </row>
        <row r="383">
          <cell r="B383">
            <v>378</v>
          </cell>
        </row>
        <row r="384">
          <cell r="B384">
            <v>379</v>
          </cell>
        </row>
        <row r="385">
          <cell r="B385">
            <v>380</v>
          </cell>
        </row>
        <row r="386">
          <cell r="B386">
            <v>381</v>
          </cell>
        </row>
        <row r="387">
          <cell r="B387">
            <v>382</v>
          </cell>
        </row>
        <row r="388">
          <cell r="B388">
            <v>383</v>
          </cell>
        </row>
        <row r="389">
          <cell r="B389">
            <v>384</v>
          </cell>
        </row>
        <row r="390">
          <cell r="B390">
            <v>385</v>
          </cell>
        </row>
        <row r="391">
          <cell r="B391">
            <v>386</v>
          </cell>
        </row>
        <row r="392">
          <cell r="B392">
            <v>387</v>
          </cell>
        </row>
        <row r="393">
          <cell r="B393">
            <v>388</v>
          </cell>
        </row>
        <row r="394">
          <cell r="B394">
            <v>389</v>
          </cell>
        </row>
        <row r="395">
          <cell r="B395">
            <v>390</v>
          </cell>
        </row>
        <row r="396">
          <cell r="B396">
            <v>391</v>
          </cell>
        </row>
        <row r="397">
          <cell r="B397">
            <v>392</v>
          </cell>
        </row>
        <row r="398">
          <cell r="B398">
            <v>393</v>
          </cell>
        </row>
        <row r="399">
          <cell r="B399">
            <v>394</v>
          </cell>
        </row>
        <row r="400">
          <cell r="B400">
            <v>395</v>
          </cell>
        </row>
        <row r="401">
          <cell r="B401">
            <v>396</v>
          </cell>
        </row>
        <row r="402">
          <cell r="B402">
            <v>397</v>
          </cell>
        </row>
        <row r="403">
          <cell r="B403">
            <v>398</v>
          </cell>
        </row>
        <row r="404">
          <cell r="B404">
            <v>399</v>
          </cell>
        </row>
        <row r="405">
          <cell r="B405">
            <v>400</v>
          </cell>
        </row>
        <row r="406">
          <cell r="B406">
            <v>401</v>
          </cell>
        </row>
        <row r="407">
          <cell r="B407">
            <v>402</v>
          </cell>
        </row>
        <row r="408">
          <cell r="B408">
            <v>403</v>
          </cell>
        </row>
        <row r="409">
          <cell r="B409">
            <v>404</v>
          </cell>
        </row>
        <row r="410">
          <cell r="B410">
            <v>405</v>
          </cell>
        </row>
        <row r="411">
          <cell r="B411">
            <v>406</v>
          </cell>
        </row>
        <row r="412">
          <cell r="B412">
            <v>407</v>
          </cell>
        </row>
        <row r="413">
          <cell r="B413">
            <v>408</v>
          </cell>
        </row>
        <row r="414">
          <cell r="B414">
            <v>409</v>
          </cell>
        </row>
        <row r="415">
          <cell r="B415">
            <v>410</v>
          </cell>
        </row>
        <row r="416">
          <cell r="B416">
            <v>411</v>
          </cell>
        </row>
        <row r="417">
          <cell r="B417">
            <v>412</v>
          </cell>
        </row>
        <row r="418">
          <cell r="B418">
            <v>413</v>
          </cell>
        </row>
        <row r="419">
          <cell r="B419">
            <v>414</v>
          </cell>
        </row>
        <row r="420">
          <cell r="B420">
            <v>415</v>
          </cell>
        </row>
        <row r="421">
          <cell r="B421">
            <v>416</v>
          </cell>
        </row>
        <row r="422">
          <cell r="B422">
            <v>417</v>
          </cell>
        </row>
        <row r="423">
          <cell r="B423">
            <v>418</v>
          </cell>
        </row>
        <row r="424">
          <cell r="B424">
            <v>419</v>
          </cell>
        </row>
        <row r="425">
          <cell r="B425">
            <v>420</v>
          </cell>
        </row>
        <row r="426">
          <cell r="B426">
            <v>421</v>
          </cell>
        </row>
        <row r="427">
          <cell r="B427">
            <v>422</v>
          </cell>
        </row>
        <row r="428">
          <cell r="B428">
            <v>423</v>
          </cell>
        </row>
        <row r="429">
          <cell r="B429">
            <v>424</v>
          </cell>
        </row>
        <row r="430">
          <cell r="B430">
            <v>425</v>
          </cell>
        </row>
        <row r="431">
          <cell r="B431">
            <v>426</v>
          </cell>
        </row>
        <row r="432">
          <cell r="B432">
            <v>427</v>
          </cell>
        </row>
        <row r="433">
          <cell r="B433">
            <v>428</v>
          </cell>
        </row>
        <row r="434">
          <cell r="B434">
            <v>429</v>
          </cell>
        </row>
        <row r="435">
          <cell r="B435">
            <v>430</v>
          </cell>
        </row>
        <row r="436">
          <cell r="B436">
            <v>431</v>
          </cell>
        </row>
        <row r="437">
          <cell r="B437">
            <v>432</v>
          </cell>
        </row>
        <row r="438">
          <cell r="B438">
            <v>433</v>
          </cell>
        </row>
        <row r="439">
          <cell r="B439">
            <v>434</v>
          </cell>
        </row>
        <row r="440">
          <cell r="B440">
            <v>435</v>
          </cell>
        </row>
        <row r="441">
          <cell r="B441">
            <v>436</v>
          </cell>
        </row>
        <row r="442">
          <cell r="B442">
            <v>437</v>
          </cell>
        </row>
        <row r="443">
          <cell r="B443">
            <v>438</v>
          </cell>
        </row>
        <row r="444">
          <cell r="B444">
            <v>439</v>
          </cell>
        </row>
        <row r="445">
          <cell r="B445">
            <v>440</v>
          </cell>
        </row>
        <row r="446">
          <cell r="B446">
            <v>441</v>
          </cell>
        </row>
        <row r="447">
          <cell r="B447">
            <v>442</v>
          </cell>
        </row>
        <row r="448">
          <cell r="B448">
            <v>443</v>
          </cell>
        </row>
        <row r="449">
          <cell r="B449">
            <v>444</v>
          </cell>
        </row>
        <row r="450">
          <cell r="B450">
            <v>445</v>
          </cell>
        </row>
        <row r="451">
          <cell r="B451">
            <v>446</v>
          </cell>
        </row>
        <row r="452">
          <cell r="B452">
            <v>447</v>
          </cell>
        </row>
        <row r="453">
          <cell r="B453">
            <v>448</v>
          </cell>
        </row>
        <row r="454">
          <cell r="B454">
            <v>449</v>
          </cell>
        </row>
        <row r="455">
          <cell r="B455">
            <v>450</v>
          </cell>
        </row>
        <row r="456">
          <cell r="B456">
            <v>451</v>
          </cell>
        </row>
        <row r="457">
          <cell r="B457">
            <v>452</v>
          </cell>
        </row>
        <row r="458">
          <cell r="B458">
            <v>453</v>
          </cell>
        </row>
        <row r="459">
          <cell r="B459">
            <v>454</v>
          </cell>
        </row>
        <row r="460">
          <cell r="B460">
            <v>455</v>
          </cell>
        </row>
        <row r="461">
          <cell r="B461">
            <v>456</v>
          </cell>
        </row>
        <row r="462">
          <cell r="B462">
            <v>457</v>
          </cell>
        </row>
        <row r="463">
          <cell r="B463">
            <v>458</v>
          </cell>
        </row>
        <row r="464">
          <cell r="B464">
            <v>459</v>
          </cell>
        </row>
        <row r="465">
          <cell r="B465">
            <v>460</v>
          </cell>
        </row>
        <row r="466">
          <cell r="B466">
            <v>461</v>
          </cell>
        </row>
        <row r="467">
          <cell r="B467">
            <v>462</v>
          </cell>
        </row>
        <row r="468">
          <cell r="B468">
            <v>463</v>
          </cell>
        </row>
        <row r="469">
          <cell r="B469">
            <v>464</v>
          </cell>
        </row>
        <row r="470">
          <cell r="B470">
            <v>465</v>
          </cell>
        </row>
        <row r="471">
          <cell r="B471">
            <v>466</v>
          </cell>
        </row>
        <row r="472">
          <cell r="B472">
            <v>467</v>
          </cell>
        </row>
        <row r="473">
          <cell r="B473">
            <v>468</v>
          </cell>
        </row>
        <row r="474">
          <cell r="B474">
            <v>469</v>
          </cell>
        </row>
        <row r="475">
          <cell r="B475">
            <v>470</v>
          </cell>
        </row>
        <row r="476">
          <cell r="B476">
            <v>471</v>
          </cell>
        </row>
        <row r="477">
          <cell r="B477">
            <v>472</v>
          </cell>
        </row>
        <row r="478">
          <cell r="B478">
            <v>473</v>
          </cell>
        </row>
        <row r="479">
          <cell r="B479">
            <v>474</v>
          </cell>
        </row>
        <row r="480">
          <cell r="B480">
            <v>475</v>
          </cell>
        </row>
        <row r="481">
          <cell r="B481">
            <v>476</v>
          </cell>
        </row>
        <row r="482">
          <cell r="B482">
            <v>477</v>
          </cell>
        </row>
        <row r="483">
          <cell r="B483">
            <v>478</v>
          </cell>
        </row>
        <row r="484">
          <cell r="B484">
            <v>479</v>
          </cell>
        </row>
        <row r="485">
          <cell r="B485">
            <v>480</v>
          </cell>
        </row>
        <row r="486">
          <cell r="B486">
            <v>481</v>
          </cell>
        </row>
        <row r="487">
          <cell r="B487">
            <v>482</v>
          </cell>
        </row>
        <row r="488">
          <cell r="B488">
            <v>483</v>
          </cell>
        </row>
        <row r="489">
          <cell r="B489">
            <v>484</v>
          </cell>
        </row>
        <row r="490">
          <cell r="B490">
            <v>485</v>
          </cell>
        </row>
        <row r="491">
          <cell r="B491">
            <v>486</v>
          </cell>
        </row>
        <row r="492">
          <cell r="B492">
            <v>487</v>
          </cell>
        </row>
        <row r="493">
          <cell r="B493">
            <v>488</v>
          </cell>
        </row>
        <row r="494">
          <cell r="B494">
            <v>489</v>
          </cell>
        </row>
        <row r="495">
          <cell r="B495">
            <v>490</v>
          </cell>
        </row>
        <row r="496">
          <cell r="B496">
            <v>491</v>
          </cell>
        </row>
        <row r="497">
          <cell r="B497">
            <v>492</v>
          </cell>
        </row>
        <row r="498">
          <cell r="B498">
            <v>493</v>
          </cell>
        </row>
        <row r="499">
          <cell r="B499">
            <v>494</v>
          </cell>
        </row>
        <row r="500">
          <cell r="B500">
            <v>495</v>
          </cell>
        </row>
        <row r="501">
          <cell r="B501">
            <v>496</v>
          </cell>
        </row>
        <row r="502">
          <cell r="B502">
            <v>497</v>
          </cell>
        </row>
        <row r="503">
          <cell r="B503">
            <v>498</v>
          </cell>
        </row>
        <row r="504">
          <cell r="B504">
            <v>499</v>
          </cell>
        </row>
        <row r="505">
          <cell r="B505">
            <v>500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Z100"/>
  <sheetViews>
    <sheetView topLeftCell="A7" workbookViewId="0">
      <selection activeCell="I19" sqref="I19:J19"/>
    </sheetView>
  </sheetViews>
  <sheetFormatPr defaultColWidth="2.625" defaultRowHeight="13.5" x14ac:dyDescent="0.15"/>
  <cols>
    <col min="1" max="3" width="2.625" style="2" customWidth="1"/>
    <col min="4" max="4" width="8.5" style="2" customWidth="1"/>
    <col min="5" max="5" width="13.75" style="2" customWidth="1"/>
    <col min="6" max="6" width="20.375" style="2" customWidth="1"/>
    <col min="7" max="8" width="2.625" style="2" customWidth="1"/>
    <col min="9" max="9" width="9.75" style="2" customWidth="1"/>
    <col min="10" max="10" width="21.5" style="2" customWidth="1"/>
    <col min="11" max="11" width="11" style="2" customWidth="1"/>
    <col min="12" max="14" width="2.625" style="2" customWidth="1"/>
    <col min="15" max="15" width="3.75" style="2" customWidth="1"/>
    <col min="16" max="16384" width="2.625" style="2"/>
  </cols>
  <sheetData>
    <row r="1" spans="1:52" ht="3" customHeight="1" x14ac:dyDescent="0.15">
      <c r="A1" s="156"/>
      <c r="B1" s="157"/>
      <c r="C1" s="157"/>
      <c r="D1" s="157"/>
      <c r="E1" s="158"/>
      <c r="F1" s="154"/>
      <c r="G1" s="155"/>
      <c r="H1" s="159"/>
      <c r="I1" s="160"/>
      <c r="J1" s="16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</row>
    <row r="2" spans="1:52" ht="6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</row>
    <row r="3" spans="1:52" ht="6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</row>
    <row r="4" spans="1:52" ht="6" customHeight="1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</row>
    <row r="5" spans="1:52" ht="39" x14ac:dyDescent="0.15">
      <c r="A5" s="3"/>
      <c r="B5" s="3"/>
      <c r="C5" s="3"/>
      <c r="D5" s="162" t="str">
        <f>[1]基本ﾃﾞｰﾀ!$B$2</f>
        <v>☆学校事務統括システムⅡ　WIN7正規版☆</v>
      </c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</row>
    <row r="6" spans="1:52" x14ac:dyDescent="0.15">
      <c r="A6" s="3"/>
      <c r="B6" s="3"/>
      <c r="C6" s="3"/>
      <c r="D6" s="148" t="str">
        <f>[1]基本ﾃﾞｰﾀ!$C3</f>
        <v>Main.Producer:K.Saito / Second.Producer:M.Yamanokuchi　2002-2013 OA研究推進委員会</v>
      </c>
      <c r="E6" s="148"/>
      <c r="F6" s="148"/>
      <c r="G6" s="148"/>
      <c r="H6" s="148"/>
      <c r="I6" s="148"/>
      <c r="J6" s="163" t="s">
        <v>0</v>
      </c>
      <c r="K6" s="163"/>
      <c r="L6" s="163"/>
      <c r="M6" s="163"/>
      <c r="N6" s="163"/>
      <c r="O6" s="16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</row>
    <row r="7" spans="1:52" x14ac:dyDescent="0.15">
      <c r="A7" s="3"/>
      <c r="B7" s="3"/>
      <c r="C7" s="3"/>
      <c r="D7" s="148" t="str">
        <f>[1]基本ﾃﾞｰﾀ!$C4</f>
        <v>Microsoft Excel2000Pro SR1-00/07 &amp; IME2000/ATOK</v>
      </c>
      <c r="E7" s="148"/>
      <c r="F7" s="148"/>
      <c r="G7" s="148"/>
      <c r="H7" s="148"/>
      <c r="I7" s="148"/>
      <c r="J7" s="149">
        <f>[1]基本ﾃﾞｰﾀ!$G4</f>
        <v>0</v>
      </c>
      <c r="K7" s="149"/>
      <c r="L7" s="149"/>
      <c r="M7" s="149"/>
      <c r="N7" s="149"/>
      <c r="O7" s="149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x14ac:dyDescent="0.15">
      <c r="A8" s="3"/>
      <c r="B8" s="3"/>
      <c r="C8" s="3"/>
      <c r="D8" s="148" t="str">
        <f>[1]基本ﾃﾞｰﾀ!$C5</f>
        <v>つーるﾎﾞｯｸｽ　VBA MACRO　Ver9.11　Vol5.22　WIN7版</v>
      </c>
      <c r="E8" s="148"/>
      <c r="F8" s="148"/>
      <c r="G8" s="148"/>
      <c r="H8" s="148"/>
      <c r="I8" s="148"/>
      <c r="J8" s="149">
        <f>[1]基本ﾃﾞｰﾀ!$G5</f>
        <v>0</v>
      </c>
      <c r="K8" s="149"/>
      <c r="L8" s="149"/>
      <c r="M8" s="149"/>
      <c r="N8" s="149"/>
      <c r="O8" s="149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</row>
    <row r="9" spans="1:52" ht="14.25" x14ac:dyDescent="0.15">
      <c r="A9" s="3"/>
      <c r="B9" s="3"/>
      <c r="C9" s="3"/>
      <c r="D9" s="7" t="s">
        <v>21</v>
      </c>
      <c r="E9" s="8" t="str">
        <f>[1]基本ﾃﾞｰﾀ!$D6</f>
        <v>鹿児島市教育委員会</v>
      </c>
      <c r="F9" s="9" t="str">
        <f>[1]基本ﾃﾞｰﾀ!$E6</f>
        <v>薩摩　隼太</v>
      </c>
      <c r="G9" s="4"/>
      <c r="H9" s="4"/>
      <c r="I9" s="4"/>
      <c r="J9" s="164" t="str">
        <f>[1]基本ﾃﾞｰﾀ!$J5</f>
        <v>鹿児島県小中学校事務職員研究会管理</v>
      </c>
      <c r="K9" s="165"/>
      <c r="L9" s="165"/>
      <c r="M9" s="165"/>
      <c r="N9" s="165"/>
      <c r="O9" s="4" t="s">
        <v>1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</row>
    <row r="10" spans="1:52" x14ac:dyDescent="0.15">
      <c r="A10" s="3"/>
      <c r="B10" s="3"/>
      <c r="C10" s="3"/>
      <c r="D10" s="153" t="s">
        <v>2</v>
      </c>
      <c r="E10" s="153"/>
      <c r="F10" s="153"/>
      <c r="G10" s="153"/>
      <c r="H10" s="6"/>
      <c r="I10" s="145" t="str">
        <f>[1]基本ﾃﾞｰﾀ!$F7</f>
        <v>天文館教育事務所</v>
      </c>
      <c r="J10" s="146"/>
      <c r="K10" s="10" t="s">
        <v>3</v>
      </c>
      <c r="L10" s="10"/>
      <c r="M10" s="10"/>
      <c r="N10" s="11"/>
      <c r="O10" s="4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</row>
    <row r="11" spans="1:52" x14ac:dyDescent="0.15">
      <c r="A11" s="3"/>
      <c r="B11" s="3"/>
      <c r="C11" s="3"/>
      <c r="D11" s="5">
        <v>1</v>
      </c>
      <c r="E11" s="5" t="s">
        <v>4</v>
      </c>
      <c r="F11" s="150" t="str">
        <f>[1]基本ﾃﾞｰﾀ!$D8</f>
        <v>鹿児島市立天文館小学校</v>
      </c>
      <c r="G11" s="151"/>
      <c r="H11" s="151"/>
      <c r="I11" s="152" t="str">
        <f>[1]基本ﾃﾞｰﾀ!$F8</f>
        <v>所長名</v>
      </c>
      <c r="J11" s="143"/>
      <c r="K11" s="143" t="str">
        <f>[1]基本ﾃﾞｰﾀ!$H8</f>
        <v>大隅　太郎太</v>
      </c>
      <c r="L11" s="143"/>
      <c r="M11" s="143"/>
      <c r="N11" s="144"/>
      <c r="O11" s="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</row>
    <row r="12" spans="1:52" x14ac:dyDescent="0.15">
      <c r="A12" s="3"/>
      <c r="B12" s="3"/>
      <c r="C12" s="3"/>
      <c r="D12" s="5">
        <v>2</v>
      </c>
      <c r="E12" s="5" t="s">
        <v>5</v>
      </c>
      <c r="F12" s="150" t="str">
        <f>[1]基本ﾃﾞｰﾀ!$D9</f>
        <v>天文館小学校</v>
      </c>
      <c r="G12" s="151"/>
      <c r="H12" s="151"/>
      <c r="I12" s="12" t="str">
        <f>[1]基本ﾃﾞｰﾀ!$J7</f>
        <v>〒899-0001</v>
      </c>
      <c r="J12" s="13" t="str">
        <f>[1]基本ﾃﾞｰﾀ!$K7</f>
        <v>鹿児島市天文館1-1-2</v>
      </c>
      <c r="K12" s="13"/>
      <c r="L12" s="13"/>
      <c r="M12" s="13"/>
      <c r="N12" s="14"/>
      <c r="O12" s="4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</row>
    <row r="13" spans="1:52" x14ac:dyDescent="0.15">
      <c r="A13" s="3"/>
      <c r="B13" s="3"/>
      <c r="C13" s="3"/>
      <c r="D13" s="5">
        <v>3</v>
      </c>
      <c r="E13" s="5" t="s">
        <v>6</v>
      </c>
      <c r="F13" s="150" t="str">
        <f>[1]基本ﾃﾞｰﾀ!$D10</f>
        <v>鹿児島</v>
      </c>
      <c r="G13" s="151"/>
      <c r="H13" s="151"/>
      <c r="I13" s="6"/>
      <c r="J13" s="6"/>
      <c r="K13" s="6"/>
      <c r="L13" s="6"/>
      <c r="M13" s="6"/>
      <c r="N13" s="4"/>
      <c r="O13" s="4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</row>
    <row r="14" spans="1:52" x14ac:dyDescent="0.15">
      <c r="A14" s="3"/>
      <c r="B14" s="3"/>
      <c r="C14" s="3"/>
      <c r="D14" s="5">
        <v>4</v>
      </c>
      <c r="E14" s="5" t="s">
        <v>7</v>
      </c>
      <c r="F14" s="150" t="str">
        <f>[1]基本ﾃﾞｰﾀ!$D11</f>
        <v>鹿児島市天文館1-1-1</v>
      </c>
      <c r="G14" s="151"/>
      <c r="H14" s="151"/>
      <c r="I14" s="145" t="str">
        <f>[1]基本ﾃﾞｰﾀ!$F6</f>
        <v>鹿児島県教育委員会</v>
      </c>
      <c r="J14" s="146"/>
      <c r="K14" s="10"/>
      <c r="L14" s="10"/>
      <c r="M14" s="10"/>
      <c r="N14" s="11"/>
      <c r="O14" s="4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</row>
    <row r="15" spans="1:52" x14ac:dyDescent="0.15">
      <c r="A15" s="3"/>
      <c r="B15" s="3"/>
      <c r="C15" s="3"/>
      <c r="D15" s="5">
        <v>5</v>
      </c>
      <c r="E15" s="5" t="s">
        <v>8</v>
      </c>
      <c r="F15" s="151" t="str">
        <f>[1]基本ﾃﾞｰﾀ!$D12</f>
        <v>西郷　隆盛</v>
      </c>
      <c r="G15" s="151"/>
      <c r="H15" s="151"/>
      <c r="I15" s="15" t="str">
        <f>[1]基本ﾃﾞｰﾀ!$J6</f>
        <v>〒８９０－８５７７</v>
      </c>
      <c r="J15" s="16" t="str">
        <f>[1]基本ﾃﾞｰﾀ!$K6</f>
        <v>鹿児島市鴨池新町１０番１号</v>
      </c>
      <c r="K15" s="16"/>
      <c r="L15" s="16"/>
      <c r="M15" s="16"/>
      <c r="N15" s="17"/>
      <c r="O15" s="4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</row>
    <row r="16" spans="1:52" x14ac:dyDescent="0.15">
      <c r="A16" s="3"/>
      <c r="B16" s="3"/>
      <c r="C16" s="3"/>
      <c r="D16" s="5">
        <v>6</v>
      </c>
      <c r="E16" s="5" t="s">
        <v>9</v>
      </c>
      <c r="F16" s="150">
        <f>[1]基本ﾃﾞｰﾀ!$D13</f>
        <v>1</v>
      </c>
      <c r="G16" s="151"/>
      <c r="H16" s="151"/>
      <c r="I16" s="12"/>
      <c r="J16" s="13"/>
      <c r="K16" s="13"/>
      <c r="L16" s="13"/>
      <c r="M16" s="13"/>
      <c r="N16" s="14"/>
      <c r="O16" s="4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</row>
    <row r="17" spans="1:52" x14ac:dyDescent="0.15">
      <c r="A17" s="3"/>
      <c r="B17" s="3"/>
      <c r="C17" s="3"/>
      <c r="D17" s="5">
        <v>7</v>
      </c>
      <c r="E17" s="5" t="s">
        <v>10</v>
      </c>
      <c r="F17" s="150" t="str">
        <f>[1]基本ﾃﾞｰﾀ!$D14</f>
        <v>01</v>
      </c>
      <c r="G17" s="151"/>
      <c r="H17" s="151"/>
      <c r="I17" s="6" t="s">
        <v>22</v>
      </c>
      <c r="J17" s="6">
        <f>[1]基本ﾃﾞｰﾀ!$I$23</f>
        <v>0</v>
      </c>
      <c r="K17" s="6"/>
      <c r="L17" s="6"/>
      <c r="M17" s="6"/>
      <c r="N17" s="4"/>
      <c r="O17" s="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</row>
    <row r="18" spans="1:52" x14ac:dyDescent="0.15">
      <c r="A18" s="3"/>
      <c r="B18" s="3"/>
      <c r="C18" s="3"/>
      <c r="D18" s="5">
        <v>8</v>
      </c>
      <c r="E18" s="5" t="s">
        <v>11</v>
      </c>
      <c r="F18" s="150" t="str">
        <f>[1]基本ﾃﾞｰﾀ!$D15</f>
        <v>10</v>
      </c>
      <c r="G18" s="151"/>
      <c r="H18" s="151"/>
      <c r="I18" s="6"/>
      <c r="J18" s="6"/>
      <c r="K18" s="6"/>
      <c r="L18" s="6"/>
      <c r="M18" s="6"/>
      <c r="N18" s="4"/>
      <c r="O18" s="4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</row>
    <row r="19" spans="1:52" x14ac:dyDescent="0.15">
      <c r="A19" s="3"/>
      <c r="B19" s="3"/>
      <c r="C19" s="3"/>
      <c r="D19" s="5">
        <v>9</v>
      </c>
      <c r="E19" s="5" t="s">
        <v>12</v>
      </c>
      <c r="F19" s="150" t="str">
        <f>[1]基本ﾃﾞｰﾀ!$D16</f>
        <v>02</v>
      </c>
      <c r="G19" s="151"/>
      <c r="H19" s="151"/>
      <c r="I19" s="145" t="str">
        <f>[1]基本ﾃﾞｰﾀ!$F$31</f>
        <v>公立学校共済組合　鹿児島支部</v>
      </c>
      <c r="J19" s="146"/>
      <c r="K19" s="10" t="str">
        <f>[1]基本ﾃﾞｰﾀ!$J$31</f>
        <v>〒890-8577</v>
      </c>
      <c r="L19" s="146" t="str">
        <f>[1]基本ﾃﾞｰﾀ!$K$31</f>
        <v>鹿児島市鴨池新町10-1</v>
      </c>
      <c r="M19" s="146"/>
      <c r="N19" s="146"/>
      <c r="O19" s="146"/>
      <c r="P19" s="146"/>
      <c r="Q19" s="146"/>
      <c r="R19" s="147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</row>
    <row r="20" spans="1:52" x14ac:dyDescent="0.15">
      <c r="A20" s="3"/>
      <c r="B20" s="3"/>
      <c r="C20" s="3"/>
      <c r="D20" s="5">
        <v>10</v>
      </c>
      <c r="E20" s="5" t="s">
        <v>13</v>
      </c>
      <c r="F20" s="150" t="str">
        <f>[1]基本ﾃﾞｰﾀ!$D17</f>
        <v>01</v>
      </c>
      <c r="G20" s="151"/>
      <c r="H20" s="151"/>
      <c r="I20" s="15"/>
      <c r="J20" s="16"/>
      <c r="K20" s="143" t="str">
        <f>[1]基本ﾃﾞｰﾀ!$F$33</f>
        <v>鹿児島県教育庁  内</v>
      </c>
      <c r="L20" s="143"/>
      <c r="M20" s="143"/>
      <c r="N20" s="143"/>
      <c r="O20" s="143"/>
      <c r="P20" s="143"/>
      <c r="Q20" s="143"/>
      <c r="R20" s="144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</row>
    <row r="21" spans="1:52" x14ac:dyDescent="0.15">
      <c r="A21" s="3"/>
      <c r="B21" s="3"/>
      <c r="C21" s="3"/>
      <c r="D21" s="5">
        <v>11</v>
      </c>
      <c r="E21" s="5" t="s">
        <v>14</v>
      </c>
      <c r="F21" s="150" t="str">
        <f>[1]基本ﾃﾞｰﾀ!$D18</f>
        <v>09</v>
      </c>
      <c r="G21" s="151"/>
      <c r="H21" s="151"/>
      <c r="I21" s="15" t="str">
        <f>[1]基本ﾃﾞｰﾀ!$I$33</f>
        <v>TEL(県庁)</v>
      </c>
      <c r="J21" s="16" t="str">
        <f>[1]基本ﾃﾞｰﾀ!$J$33</f>
        <v>099-286-2111</v>
      </c>
      <c r="K21" s="16" t="str">
        <f>[1]基本ﾃﾞｰﾀ!$K$33</f>
        <v>FAX</v>
      </c>
      <c r="L21" s="143" t="str">
        <f>[1]基本ﾃﾞｰﾀ!$L$33</f>
        <v>099-286-5663</v>
      </c>
      <c r="M21" s="143"/>
      <c r="N21" s="143"/>
      <c r="O21" s="143"/>
      <c r="P21" s="143"/>
      <c r="Q21" s="143"/>
      <c r="R21" s="144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</row>
    <row r="22" spans="1:52" x14ac:dyDescent="0.15">
      <c r="A22" s="3"/>
      <c r="B22" s="3"/>
      <c r="C22" s="3"/>
      <c r="D22" s="5">
        <v>12</v>
      </c>
      <c r="E22" s="5" t="s">
        <v>15</v>
      </c>
      <c r="F22" s="150" t="str">
        <f>[1]基本ﾃﾞｰﾀ!$D19</f>
        <v>02</v>
      </c>
      <c r="G22" s="151"/>
      <c r="H22" s="151"/>
      <c r="I22" s="15" t="str">
        <f>[1]基本ﾃﾞｰﾀ!$I$34</f>
        <v>福利係</v>
      </c>
      <c r="J22" s="16" t="str">
        <f>[1]基本ﾃﾞｰﾀ!$J$34</f>
        <v>099-286-5205</v>
      </c>
      <c r="K22" s="16" t="str">
        <f>[1]基本ﾃﾞｰﾀ!$K$34</f>
        <v>内線</v>
      </c>
      <c r="L22" s="142">
        <f>[1]基本ﾃﾞｰﾀ!$L$34</f>
        <v>521752185219</v>
      </c>
      <c r="M22" s="143"/>
      <c r="N22" s="143"/>
      <c r="O22" s="143"/>
      <c r="P22" s="143"/>
      <c r="Q22" s="143"/>
      <c r="R22" s="144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</row>
    <row r="23" spans="1:52" x14ac:dyDescent="0.15">
      <c r="A23" s="3"/>
      <c r="B23" s="3"/>
      <c r="C23" s="3"/>
      <c r="D23" s="5">
        <v>13</v>
      </c>
      <c r="E23" s="5" t="s">
        <v>16</v>
      </c>
      <c r="F23" s="150" t="str">
        <f>[1]基本ﾃﾞｰﾀ!$D20</f>
        <v>654321</v>
      </c>
      <c r="G23" s="151"/>
      <c r="H23" s="151"/>
      <c r="I23" s="15" t="str">
        <f>[1]基本ﾃﾞｰﾀ!$I$35</f>
        <v>厚生係</v>
      </c>
      <c r="J23" s="16" t="str">
        <f>[1]基本ﾃﾞｰﾀ!$J$35</f>
        <v>099-286-5206</v>
      </c>
      <c r="K23" s="16" t="str">
        <f>[1]基本ﾃﾞｰﾀ!$K$35</f>
        <v>内線</v>
      </c>
      <c r="L23" s="142">
        <f>[1]基本ﾃﾞｰﾀ!$L$35</f>
        <v>521452155216</v>
      </c>
      <c r="M23" s="143"/>
      <c r="N23" s="143"/>
      <c r="O23" s="143"/>
      <c r="P23" s="143"/>
      <c r="Q23" s="143"/>
      <c r="R23" s="144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</row>
    <row r="24" spans="1:52" x14ac:dyDescent="0.15">
      <c r="A24" s="3"/>
      <c r="B24" s="3"/>
      <c r="C24" s="3"/>
      <c r="D24" s="5">
        <v>14</v>
      </c>
      <c r="E24" s="5" t="s">
        <v>17</v>
      </c>
      <c r="F24" s="150" t="str">
        <f>[1]基本ﾃﾞｰﾀ!$D21</f>
        <v>899-0001</v>
      </c>
      <c r="G24" s="151"/>
      <c r="H24" s="151"/>
      <c r="I24" s="15" t="str">
        <f>[1]基本ﾃﾞｰﾀ!$I$36</f>
        <v>年金給付係</v>
      </c>
      <c r="J24" s="16"/>
      <c r="K24" s="16" t="str">
        <f>[1]基本ﾃﾞｰﾀ!$K$36</f>
        <v>内線</v>
      </c>
      <c r="L24" s="142">
        <f>[1]基本ﾃﾞｰﾀ!$L$36</f>
        <v>522052215222</v>
      </c>
      <c r="M24" s="143"/>
      <c r="N24" s="143"/>
      <c r="O24" s="143"/>
      <c r="P24" s="143"/>
      <c r="Q24" s="143"/>
      <c r="R24" s="144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</row>
    <row r="25" spans="1:52" x14ac:dyDescent="0.15">
      <c r="A25" s="3"/>
      <c r="B25" s="3"/>
      <c r="C25" s="3"/>
      <c r="D25" s="5">
        <v>15</v>
      </c>
      <c r="E25" s="5" t="s">
        <v>18</v>
      </c>
      <c r="F25" s="150" t="str">
        <f>[1]基本ﾃﾞｰﾀ!$D22</f>
        <v>0995-12-3456</v>
      </c>
      <c r="G25" s="151"/>
      <c r="H25" s="151"/>
      <c r="I25" s="12"/>
      <c r="J25" s="13"/>
      <c r="K25" s="13"/>
      <c r="L25" s="13"/>
      <c r="M25" s="13"/>
      <c r="N25" s="117"/>
      <c r="O25" s="117"/>
      <c r="P25" s="118"/>
      <c r="Q25" s="118"/>
      <c r="R25" s="119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</row>
    <row r="26" spans="1:52" x14ac:dyDescent="0.15">
      <c r="A26" s="3"/>
      <c r="B26" s="3"/>
      <c r="C26" s="3"/>
      <c r="D26" s="5">
        <v>16</v>
      </c>
      <c r="E26" s="5" t="s">
        <v>19</v>
      </c>
      <c r="F26" s="150" t="str">
        <f>[1]基本ﾃﾞｰﾀ!$D23</f>
        <v>0995-65-4321</v>
      </c>
      <c r="G26" s="151"/>
      <c r="H26" s="151"/>
      <c r="I26" s="6"/>
      <c r="J26" s="6"/>
      <c r="K26" s="6"/>
      <c r="L26" s="6"/>
      <c r="M26" s="6"/>
      <c r="N26" s="4"/>
      <c r="O26" s="4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</row>
    <row r="27" spans="1:52" x14ac:dyDescent="0.15">
      <c r="A27" s="3"/>
      <c r="B27" s="3"/>
      <c r="C27" s="3"/>
      <c r="D27" s="5">
        <v>17</v>
      </c>
      <c r="E27" s="5"/>
      <c r="F27" s="150" t="str">
        <f>[1]基本ﾃﾞｰﾀ!$D24</f>
        <v>鹿児島　一太郎</v>
      </c>
      <c r="G27" s="151"/>
      <c r="H27" s="151"/>
      <c r="I27" s="6"/>
      <c r="J27" s="6"/>
      <c r="K27" s="6"/>
      <c r="L27" s="6"/>
      <c r="M27" s="6"/>
      <c r="N27" s="4"/>
      <c r="O27" s="4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</row>
    <row r="28" spans="1:52" x14ac:dyDescent="0.15">
      <c r="A28" s="3"/>
      <c r="B28" s="3"/>
      <c r="C28" s="3"/>
      <c r="D28" s="5">
        <v>18</v>
      </c>
      <c r="E28" s="5"/>
      <c r="F28" s="150">
        <f>[1]基本ﾃﾞｰﾀ!$D25</f>
        <v>0</v>
      </c>
      <c r="G28" s="151"/>
      <c r="H28" s="151"/>
      <c r="I28" s="6"/>
      <c r="J28" s="6"/>
      <c r="K28" s="6"/>
      <c r="L28" s="6"/>
      <c r="M28" s="6"/>
      <c r="N28" s="4"/>
      <c r="O28" s="4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</row>
    <row r="29" spans="1:52" x14ac:dyDescent="0.15">
      <c r="A29" s="3"/>
      <c r="B29" s="3"/>
      <c r="C29" s="3"/>
      <c r="D29" s="5">
        <v>19</v>
      </c>
      <c r="E29" s="5"/>
      <c r="F29" s="150">
        <f>[1]基本ﾃﾞｰﾀ!$D26</f>
        <v>0</v>
      </c>
      <c r="G29" s="151"/>
      <c r="H29" s="151"/>
      <c r="I29" s="6"/>
      <c r="J29" s="6"/>
      <c r="K29" s="6"/>
      <c r="L29" s="6"/>
      <c r="M29" s="6"/>
      <c r="N29" s="4"/>
      <c r="O29" s="4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</row>
    <row r="30" spans="1:52" x14ac:dyDescent="0.15">
      <c r="A30" s="3"/>
      <c r="B30" s="3"/>
      <c r="C30" s="3"/>
      <c r="D30" s="5">
        <v>20</v>
      </c>
      <c r="E30" s="5" t="s">
        <v>20</v>
      </c>
      <c r="F30" s="150">
        <f>[1]基本ﾃﾞｰﾀ!$D27</f>
        <v>0</v>
      </c>
      <c r="G30" s="151"/>
      <c r="H30" s="151"/>
      <c r="I30" s="6"/>
      <c r="J30" s="6"/>
      <c r="K30" s="6"/>
      <c r="L30" s="6"/>
      <c r="M30" s="6"/>
      <c r="N30" s="4"/>
      <c r="O30" s="4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</row>
    <row r="31" spans="1:52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</row>
    <row r="32" spans="1:52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</row>
    <row r="33" spans="1:52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</row>
    <row r="34" spans="1:52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</row>
    <row r="35" spans="1:52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</row>
    <row r="36" spans="1:52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</row>
    <row r="37" spans="1:52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</row>
    <row r="38" spans="1:52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</row>
    <row r="39" spans="1:52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</row>
    <row r="40" spans="1:52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</row>
    <row r="41" spans="1:52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</row>
    <row r="42" spans="1:52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</row>
    <row r="43" spans="1:52" x14ac:dyDescent="0.1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</row>
    <row r="44" spans="1:52" x14ac:dyDescent="0.1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</row>
    <row r="45" spans="1:52" x14ac:dyDescent="0.1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</row>
    <row r="46" spans="1:52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</row>
    <row r="47" spans="1:52" x14ac:dyDescent="0.1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</row>
    <row r="48" spans="1:52" x14ac:dyDescent="0.1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</row>
    <row r="49" spans="1:52" x14ac:dyDescent="0.1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</row>
    <row r="50" spans="1:52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</row>
    <row r="51" spans="1:52" x14ac:dyDescent="0.1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</row>
    <row r="52" spans="1:52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</row>
    <row r="53" spans="1:52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</row>
    <row r="54" spans="1:52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</row>
    <row r="55" spans="1:52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</row>
    <row r="56" spans="1:52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</row>
    <row r="57" spans="1:52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</row>
    <row r="58" spans="1:52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</row>
    <row r="59" spans="1:52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</row>
    <row r="60" spans="1:52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</row>
    <row r="61" spans="1:52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</row>
    <row r="62" spans="1:52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</row>
    <row r="63" spans="1:52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</row>
    <row r="64" spans="1:52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</row>
    <row r="65" spans="1:52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</row>
    <row r="66" spans="1:52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</row>
    <row r="67" spans="1:52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</row>
    <row r="68" spans="1:52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</row>
    <row r="69" spans="1:52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</row>
    <row r="70" spans="1:52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</row>
    <row r="71" spans="1:52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</row>
    <row r="72" spans="1:52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</row>
    <row r="73" spans="1:52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</row>
    <row r="74" spans="1:52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</row>
    <row r="75" spans="1:52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</row>
    <row r="76" spans="1:52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</row>
    <row r="77" spans="1:52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</row>
    <row r="78" spans="1:52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</row>
    <row r="79" spans="1:52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</row>
    <row r="80" spans="1:52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</row>
    <row r="81" spans="1:52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</row>
    <row r="82" spans="1:52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</row>
    <row r="83" spans="1:52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</row>
    <row r="84" spans="1:52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</row>
    <row r="85" spans="1:52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</row>
    <row r="86" spans="1:52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</row>
    <row r="87" spans="1:52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</row>
    <row r="88" spans="1:52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</row>
    <row r="89" spans="1:52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</row>
    <row r="90" spans="1:52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</row>
    <row r="91" spans="1:52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</row>
    <row r="92" spans="1:52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</row>
    <row r="93" spans="1:52" x14ac:dyDescent="0.1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</row>
    <row r="94" spans="1:52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</row>
    <row r="95" spans="1:52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</row>
    <row r="96" spans="1:52" x14ac:dyDescent="0.1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</row>
    <row r="97" spans="1:52" x14ac:dyDescent="0.1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</row>
    <row r="98" spans="1:52" x14ac:dyDescent="0.1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</row>
    <row r="99" spans="1:52" x14ac:dyDescent="0.1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</row>
    <row r="100" spans="1:52" x14ac:dyDescent="0.1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</row>
  </sheetData>
  <mergeCells count="43">
    <mergeCell ref="F30:H30"/>
    <mergeCell ref="J9:N9"/>
    <mergeCell ref="F25:H25"/>
    <mergeCell ref="F26:H26"/>
    <mergeCell ref="F27:H27"/>
    <mergeCell ref="F28:H28"/>
    <mergeCell ref="F29:H29"/>
    <mergeCell ref="F19:H19"/>
    <mergeCell ref="F20:H20"/>
    <mergeCell ref="F21:H21"/>
    <mergeCell ref="F22:H22"/>
    <mergeCell ref="F23:H23"/>
    <mergeCell ref="F24:H24"/>
    <mergeCell ref="F18:H18"/>
    <mergeCell ref="F17:H17"/>
    <mergeCell ref="L24:R24"/>
    <mergeCell ref="F1:G1"/>
    <mergeCell ref="A1:E1"/>
    <mergeCell ref="H1:J1"/>
    <mergeCell ref="D5:O5"/>
    <mergeCell ref="J6:O6"/>
    <mergeCell ref="D6:I6"/>
    <mergeCell ref="D7:I7"/>
    <mergeCell ref="D8:I8"/>
    <mergeCell ref="J7:O7"/>
    <mergeCell ref="K11:N11"/>
    <mergeCell ref="F16:H16"/>
    <mergeCell ref="F15:H15"/>
    <mergeCell ref="F11:H11"/>
    <mergeCell ref="F12:H12"/>
    <mergeCell ref="I11:J11"/>
    <mergeCell ref="F13:H13"/>
    <mergeCell ref="F14:H14"/>
    <mergeCell ref="I14:J14"/>
    <mergeCell ref="D10:G10"/>
    <mergeCell ref="J8:O8"/>
    <mergeCell ref="I10:J10"/>
    <mergeCell ref="L23:R23"/>
    <mergeCell ref="I19:J19"/>
    <mergeCell ref="L19:R19"/>
    <mergeCell ref="K20:R20"/>
    <mergeCell ref="L21:R21"/>
    <mergeCell ref="L22:R22"/>
  </mergeCells>
  <phoneticPr fontId="1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E1:CH177"/>
  <sheetViews>
    <sheetView showZeros="0" tabSelected="1" workbookViewId="0">
      <pane xSplit="4" ySplit="8" topLeftCell="E138" activePane="bottomRight" state="frozen"/>
      <selection pane="topRight" activeCell="E1" sqref="E1"/>
      <selection pane="bottomLeft" activeCell="A9" sqref="A9"/>
      <selection pane="bottomRight" activeCell="G175" sqref="G175"/>
    </sheetView>
  </sheetViews>
  <sheetFormatPr defaultColWidth="1.625" defaultRowHeight="11.25" x14ac:dyDescent="0.15"/>
  <cols>
    <col min="1" max="4" width="1.625" style="18"/>
    <col min="5" max="5" width="4.375" style="18" customWidth="1"/>
    <col min="6" max="6" width="1.625" style="18" customWidth="1"/>
    <col min="7" max="60" width="1.625" style="18"/>
    <col min="61" max="61" width="1.625" style="19"/>
    <col min="62" max="16384" width="1.625" style="18"/>
  </cols>
  <sheetData>
    <row r="1" spans="5:81" ht="4.5" customHeight="1" x14ac:dyDescent="0.15"/>
    <row r="2" spans="5:81" ht="13.5" customHeight="1" x14ac:dyDescent="0.15">
      <c r="E2" s="126" t="s">
        <v>23</v>
      </c>
      <c r="G2" s="186" t="s">
        <v>24</v>
      </c>
      <c r="H2" s="187"/>
      <c r="I2" s="187"/>
      <c r="J2" s="187"/>
      <c r="K2" s="187"/>
      <c r="L2" s="187"/>
      <c r="M2" s="187"/>
      <c r="N2" s="187"/>
      <c r="O2" s="188"/>
      <c r="P2" s="186" t="s">
        <v>105</v>
      </c>
      <c r="Q2" s="187"/>
      <c r="R2" s="187"/>
      <c r="S2" s="187"/>
      <c r="T2" s="187"/>
      <c r="U2" s="187"/>
      <c r="V2" s="187"/>
      <c r="W2" s="187"/>
      <c r="X2" s="188"/>
      <c r="Y2" s="186" t="s">
        <v>25</v>
      </c>
      <c r="Z2" s="187"/>
      <c r="AA2" s="187"/>
      <c r="AB2" s="187"/>
      <c r="AC2" s="187"/>
      <c r="AD2" s="187"/>
      <c r="AE2" s="187"/>
      <c r="AF2" s="187"/>
      <c r="AG2" s="188"/>
      <c r="AH2" s="186" t="s">
        <v>26</v>
      </c>
      <c r="AI2" s="187"/>
      <c r="AJ2" s="187"/>
      <c r="AK2" s="187"/>
      <c r="AL2" s="187"/>
      <c r="AM2" s="187"/>
      <c r="AN2" s="187"/>
      <c r="AO2" s="187"/>
      <c r="AP2" s="188"/>
      <c r="AQ2" s="186" t="s">
        <v>99</v>
      </c>
      <c r="AR2" s="187"/>
      <c r="AS2" s="187"/>
      <c r="AT2" s="187"/>
      <c r="AU2" s="187"/>
      <c r="AV2" s="187"/>
      <c r="AW2" s="187"/>
      <c r="AX2" s="187"/>
      <c r="AY2" s="188"/>
      <c r="AZ2" s="186" t="s">
        <v>100</v>
      </c>
      <c r="BA2" s="187"/>
      <c r="BB2" s="187"/>
      <c r="BC2" s="187"/>
      <c r="BD2" s="187"/>
      <c r="BE2" s="187"/>
      <c r="BF2" s="187"/>
      <c r="BG2" s="187"/>
      <c r="BH2" s="188"/>
    </row>
    <row r="3" spans="5:81" ht="13.5" customHeight="1" x14ac:dyDescent="0.15">
      <c r="E3" s="20">
        <v>50</v>
      </c>
      <c r="G3" s="173" t="str">
        <f>IF($E$3="","",(VLOOKUP($E$3,[1]職員ﾃﾞｰﾀ!$B$6:$BG$2006,7)))</f>
        <v>薩摩　隼人</v>
      </c>
      <c r="H3" s="174"/>
      <c r="I3" s="174"/>
      <c r="J3" s="174"/>
      <c r="K3" s="174"/>
      <c r="L3" s="174"/>
      <c r="M3" s="174"/>
      <c r="N3" s="174"/>
      <c r="O3" s="175"/>
      <c r="P3" s="173" t="str">
        <f>IF($E$3="","",(VLOOKUP($E$3,[1]職員ﾃﾞｰﾀ!$B$6:$BG$2006,6)))</f>
        <v>教諭</v>
      </c>
      <c r="Q3" s="174"/>
      <c r="R3" s="174"/>
      <c r="S3" s="174"/>
      <c r="T3" s="174"/>
      <c r="U3" s="174"/>
      <c r="V3" s="174"/>
      <c r="W3" s="174"/>
      <c r="X3" s="175"/>
      <c r="Y3" s="173" t="str">
        <f>IF($E$3="","",(VLOOKUP($E$3,[1]職員ﾃﾞｰﾀ!$B$6:$BG$2006,8)))</f>
        <v>ｻﾂﾏ　ﾊﾔﾄ</v>
      </c>
      <c r="Z3" s="174"/>
      <c r="AA3" s="174"/>
      <c r="AB3" s="174"/>
      <c r="AC3" s="174"/>
      <c r="AD3" s="174"/>
      <c r="AE3" s="174"/>
      <c r="AF3" s="174"/>
      <c r="AG3" s="175"/>
      <c r="AH3" s="176">
        <f>IF($E$3="","",(VLOOKUP($E$3,[1]職員ﾃﾞｰﾀ!$B$6:$BG$2006,12)))</f>
        <v>123456</v>
      </c>
      <c r="AI3" s="177"/>
      <c r="AJ3" s="177"/>
      <c r="AK3" s="177"/>
      <c r="AL3" s="177"/>
      <c r="AM3" s="177"/>
      <c r="AN3" s="177"/>
      <c r="AO3" s="177"/>
      <c r="AP3" s="178"/>
      <c r="AQ3" s="176">
        <f>IF($E$3="","",(VLOOKUP($E$3,[1]職員ﾃﾞｰﾀ!$B$6:$BG$2006,31)))</f>
        <v>450601</v>
      </c>
      <c r="AR3" s="177"/>
      <c r="AS3" s="177"/>
      <c r="AT3" s="177"/>
      <c r="AU3" s="177"/>
      <c r="AV3" s="177"/>
      <c r="AW3" s="177"/>
      <c r="AX3" s="177"/>
      <c r="AY3" s="178"/>
      <c r="AZ3" s="189" t="s">
        <v>119</v>
      </c>
      <c r="BA3" s="190"/>
      <c r="BB3" s="190"/>
      <c r="BC3" s="190"/>
      <c r="BD3" s="190"/>
      <c r="BE3" s="190"/>
      <c r="BF3" s="190"/>
      <c r="BG3" s="190"/>
      <c r="BH3" s="191"/>
    </row>
    <row r="4" spans="5:81" ht="6" customHeight="1" thickBot="1" x14ac:dyDescent="0.2"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23"/>
      <c r="AA4" s="123"/>
      <c r="AB4" s="123"/>
      <c r="AC4" s="123"/>
      <c r="AD4" s="123"/>
      <c r="AE4" s="123"/>
      <c r="AF4" s="123"/>
      <c r="AG4" s="123"/>
      <c r="AH4" s="124"/>
      <c r="AI4" s="124"/>
      <c r="AJ4" s="124"/>
      <c r="AK4" s="124"/>
      <c r="AL4" s="124"/>
      <c r="AM4" s="124"/>
      <c r="AN4" s="124"/>
      <c r="AO4" s="124"/>
      <c r="AP4" s="124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</row>
    <row r="5" spans="5:81" ht="13.5" customHeight="1" x14ac:dyDescent="0.15">
      <c r="G5" s="203" t="s">
        <v>108</v>
      </c>
      <c r="H5" s="204"/>
      <c r="I5" s="204"/>
      <c r="J5" s="204"/>
      <c r="K5" s="204"/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5"/>
    </row>
    <row r="6" spans="5:81" ht="13.5" customHeight="1" x14ac:dyDescent="0.15">
      <c r="G6" s="196" t="s">
        <v>101</v>
      </c>
      <c r="H6" s="187"/>
      <c r="I6" s="187"/>
      <c r="J6" s="187"/>
      <c r="K6" s="187"/>
      <c r="L6" s="187"/>
      <c r="M6" s="187"/>
      <c r="N6" s="187"/>
      <c r="O6" s="188"/>
      <c r="P6" s="186" t="s">
        <v>102</v>
      </c>
      <c r="Q6" s="187"/>
      <c r="R6" s="187"/>
      <c r="S6" s="187"/>
      <c r="T6" s="187"/>
      <c r="U6" s="187"/>
      <c r="V6" s="187"/>
      <c r="W6" s="187"/>
      <c r="X6" s="200"/>
      <c r="Y6" s="187" t="s">
        <v>103</v>
      </c>
      <c r="Z6" s="187"/>
      <c r="AA6" s="187"/>
      <c r="AB6" s="187"/>
      <c r="AC6" s="187"/>
      <c r="AD6" s="187"/>
      <c r="AE6" s="187"/>
      <c r="AF6" s="187"/>
      <c r="AG6" s="188"/>
      <c r="AH6" s="192" t="s">
        <v>104</v>
      </c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</row>
    <row r="7" spans="5:81" ht="13.5" customHeight="1" thickBot="1" x14ac:dyDescent="0.2">
      <c r="G7" s="197">
        <v>1234</v>
      </c>
      <c r="H7" s="198"/>
      <c r="I7" s="198"/>
      <c r="J7" s="198"/>
      <c r="K7" s="198"/>
      <c r="L7" s="198"/>
      <c r="M7" s="198"/>
      <c r="N7" s="198"/>
      <c r="O7" s="199"/>
      <c r="P7" s="201">
        <v>5678910</v>
      </c>
      <c r="Q7" s="198"/>
      <c r="R7" s="198"/>
      <c r="S7" s="198"/>
      <c r="T7" s="198"/>
      <c r="U7" s="198"/>
      <c r="V7" s="198"/>
      <c r="W7" s="198"/>
      <c r="X7" s="202"/>
      <c r="Y7" s="177" t="str">
        <f>IF($E$3="","",(VLOOKUP($E$3,[1]職員ﾃﾞｰﾀ!$B$6:$BG$2006,13)))</f>
        <v>890-5678</v>
      </c>
      <c r="Z7" s="177"/>
      <c r="AA7" s="177"/>
      <c r="AB7" s="177"/>
      <c r="AC7" s="177"/>
      <c r="AD7" s="177"/>
      <c r="AE7" s="177"/>
      <c r="AF7" s="177"/>
      <c r="AG7" s="178"/>
      <c r="AH7" s="193" t="str">
        <f>IF($E$3="","",(VLOOKUP($E$3,[1]職員ﾃﾞｰﾀ!$B$6:$BG$2006,9)))&amp;IF($E$3="","",(VLOOKUP($E$3,[1]職員ﾃﾞｰﾀ!$B$6:$BG$2006,10)))</f>
        <v>鹿児島市石灯籠1-2-3</v>
      </c>
      <c r="AI7" s="194"/>
      <c r="AJ7" s="194"/>
      <c r="AK7" s="194"/>
      <c r="AL7" s="194"/>
      <c r="AM7" s="194"/>
      <c r="AN7" s="194"/>
      <c r="AO7" s="194"/>
      <c r="AP7" s="194"/>
      <c r="AQ7" s="194"/>
      <c r="AR7" s="194"/>
      <c r="AS7" s="194"/>
      <c r="AT7" s="194"/>
      <c r="AU7" s="194"/>
      <c r="AV7" s="194"/>
      <c r="AW7" s="194"/>
      <c r="AX7" s="194"/>
      <c r="AY7" s="195"/>
    </row>
    <row r="8" spans="5:81" ht="3" customHeight="1" x14ac:dyDescent="0.15"/>
    <row r="9" spans="5:81" ht="3" customHeight="1" x14ac:dyDescent="0.15"/>
    <row r="10" spans="5:81" ht="3" customHeight="1" x14ac:dyDescent="0.15"/>
    <row r="11" spans="5:81" ht="3" customHeight="1" x14ac:dyDescent="0.15"/>
    <row r="12" spans="5:81" ht="5.0999999999999996" customHeight="1" x14ac:dyDescent="0.15"/>
    <row r="13" spans="5:81" ht="5.0999999999999996" customHeight="1" x14ac:dyDescent="0.15">
      <c r="R13" s="179" t="s">
        <v>27</v>
      </c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P13" s="21"/>
      <c r="AQ13" s="22"/>
      <c r="AR13" s="22"/>
      <c r="AS13" s="22"/>
      <c r="AT13" s="22"/>
      <c r="AU13" s="22"/>
      <c r="AV13" s="23"/>
      <c r="AW13" s="23"/>
      <c r="AX13" s="23"/>
      <c r="AY13" s="23"/>
      <c r="AZ13" s="23"/>
      <c r="BA13" s="180" t="s">
        <v>28</v>
      </c>
      <c r="BB13" s="181"/>
      <c r="BC13" s="181"/>
      <c r="BD13" s="181"/>
      <c r="BE13" s="181"/>
      <c r="BF13" s="181"/>
      <c r="BG13" s="181"/>
      <c r="BH13" s="182"/>
      <c r="BI13" s="24"/>
      <c r="BK13" s="239" t="s">
        <v>29</v>
      </c>
      <c r="BL13" s="239"/>
      <c r="BM13" s="239"/>
      <c r="BN13" s="239"/>
      <c r="BO13" s="239"/>
      <c r="BP13" s="239"/>
      <c r="BQ13" s="239"/>
      <c r="BR13" s="239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</row>
    <row r="14" spans="5:81" ht="9.75" customHeight="1" x14ac:dyDescent="0.15">
      <c r="Q14" s="25" t="s">
        <v>107</v>
      </c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240" t="s">
        <v>30</v>
      </c>
      <c r="AD14" s="240"/>
      <c r="AE14" s="240"/>
      <c r="AF14" s="240"/>
      <c r="AG14" s="240"/>
      <c r="AH14" s="240"/>
      <c r="AI14" s="240"/>
      <c r="AJ14" s="240"/>
      <c r="AK14" s="240"/>
      <c r="AL14" s="240"/>
      <c r="AM14" s="240"/>
      <c r="AN14" s="240"/>
      <c r="AO14" s="240"/>
      <c r="AP14" s="240"/>
      <c r="AQ14" s="240"/>
      <c r="AR14" s="240"/>
      <c r="AS14" s="240"/>
      <c r="AT14" s="22"/>
      <c r="AU14" s="22"/>
      <c r="AV14" s="23"/>
      <c r="AW14" s="23"/>
      <c r="AX14" s="23"/>
      <c r="AY14" s="23"/>
      <c r="AZ14" s="23"/>
      <c r="BA14" s="183"/>
      <c r="BB14" s="184"/>
      <c r="BC14" s="184"/>
      <c r="BD14" s="184"/>
      <c r="BE14" s="184"/>
      <c r="BF14" s="184"/>
      <c r="BG14" s="184"/>
      <c r="BH14" s="185"/>
      <c r="BI14" s="24"/>
      <c r="BK14" s="239"/>
      <c r="BL14" s="239"/>
      <c r="BM14" s="239"/>
      <c r="BN14" s="239"/>
      <c r="BO14" s="239"/>
      <c r="BP14" s="239"/>
      <c r="BQ14" s="239"/>
      <c r="BR14" s="239"/>
      <c r="BS14" s="239"/>
      <c r="BT14" s="239"/>
      <c r="BU14" s="239"/>
      <c r="BV14" s="239"/>
      <c r="BW14" s="239"/>
      <c r="BX14" s="239"/>
      <c r="BY14" s="239"/>
      <c r="BZ14" s="239"/>
      <c r="CA14" s="239"/>
      <c r="CB14" s="239"/>
      <c r="CC14" s="239"/>
    </row>
    <row r="15" spans="5:81" ht="5.0999999999999996" customHeight="1" x14ac:dyDescent="0.15">
      <c r="M15" s="26"/>
      <c r="N15" s="26"/>
      <c r="O15" s="26"/>
      <c r="P15" s="26"/>
      <c r="Q15" s="27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240"/>
      <c r="AD15" s="240"/>
      <c r="AE15" s="240"/>
      <c r="AF15" s="240"/>
      <c r="AG15" s="240"/>
      <c r="AH15" s="240"/>
      <c r="AI15" s="240"/>
      <c r="AJ15" s="240"/>
      <c r="AK15" s="240"/>
      <c r="AL15" s="240"/>
      <c r="AM15" s="240"/>
      <c r="AN15" s="240"/>
      <c r="AO15" s="240"/>
      <c r="AP15" s="240"/>
      <c r="AQ15" s="240"/>
      <c r="AR15" s="240"/>
      <c r="AS15" s="240"/>
      <c r="AT15" s="27"/>
      <c r="AU15" s="27"/>
      <c r="AV15" s="23"/>
      <c r="AW15" s="23"/>
      <c r="AX15" s="23"/>
      <c r="AY15" s="23"/>
      <c r="AZ15" s="23"/>
      <c r="BA15" s="238" t="s">
        <v>31</v>
      </c>
      <c r="BB15" s="213"/>
      <c r="BC15" s="213"/>
      <c r="BD15" s="213"/>
      <c r="BE15" s="213"/>
      <c r="BF15" s="213"/>
      <c r="BG15" s="213"/>
      <c r="BH15" s="214"/>
      <c r="BI15" s="28"/>
    </row>
    <row r="16" spans="5:81" ht="5.0999999999999996" customHeight="1" x14ac:dyDescent="0.15">
      <c r="M16" s="26"/>
      <c r="N16" s="26"/>
      <c r="O16" s="26"/>
      <c r="P16" s="26"/>
      <c r="Q16" s="21"/>
      <c r="R16" s="21"/>
      <c r="S16" s="29"/>
      <c r="T16" s="29"/>
      <c r="U16" s="29"/>
      <c r="V16" s="29"/>
      <c r="W16" s="29"/>
      <c r="X16" s="29"/>
      <c r="Y16" s="29"/>
      <c r="Z16" s="29"/>
      <c r="AA16" s="30"/>
      <c r="AB16" s="30"/>
      <c r="AC16" s="240"/>
      <c r="AD16" s="240"/>
      <c r="AE16" s="240"/>
      <c r="AF16" s="240"/>
      <c r="AG16" s="240"/>
      <c r="AH16" s="240"/>
      <c r="AI16" s="240"/>
      <c r="AJ16" s="240"/>
      <c r="AK16" s="240"/>
      <c r="AL16" s="240"/>
      <c r="AM16" s="240"/>
      <c r="AN16" s="240"/>
      <c r="AO16" s="240"/>
      <c r="AP16" s="240"/>
      <c r="AQ16" s="240"/>
      <c r="AR16" s="240"/>
      <c r="AS16" s="240"/>
      <c r="AT16" s="29"/>
      <c r="AU16" s="31"/>
      <c r="AV16" s="23"/>
      <c r="AW16" s="23"/>
      <c r="AX16" s="23"/>
      <c r="AY16" s="23"/>
      <c r="AZ16" s="23"/>
      <c r="BA16" s="215"/>
      <c r="BB16" s="216"/>
      <c r="BC16" s="216"/>
      <c r="BD16" s="216"/>
      <c r="BE16" s="216"/>
      <c r="BF16" s="216"/>
      <c r="BG16" s="216"/>
      <c r="BH16" s="217"/>
      <c r="BI16" s="28"/>
    </row>
    <row r="17" spans="7:61" ht="5.0999999999999996" customHeight="1" x14ac:dyDescent="0.15">
      <c r="M17" s="26"/>
      <c r="N17" s="26"/>
      <c r="O17" s="26"/>
      <c r="P17" s="26"/>
      <c r="R17" s="179" t="s">
        <v>32</v>
      </c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240"/>
      <c r="AD17" s="240"/>
      <c r="AE17" s="240"/>
      <c r="AF17" s="240"/>
      <c r="AG17" s="240"/>
      <c r="AH17" s="240"/>
      <c r="AI17" s="240"/>
      <c r="AJ17" s="240"/>
      <c r="AK17" s="240"/>
      <c r="AL17" s="240"/>
      <c r="AM17" s="240"/>
      <c r="AN17" s="240"/>
      <c r="AO17" s="240"/>
      <c r="AP17" s="240"/>
      <c r="AQ17" s="240"/>
      <c r="AR17" s="240"/>
      <c r="AS17" s="240"/>
      <c r="AT17" s="29"/>
      <c r="AU17" s="31"/>
      <c r="AV17" s="23"/>
      <c r="AW17" s="23"/>
      <c r="AX17" s="23"/>
      <c r="AY17" s="23"/>
      <c r="AZ17" s="23"/>
      <c r="BA17" s="215"/>
      <c r="BB17" s="216"/>
      <c r="BC17" s="216"/>
      <c r="BD17" s="216"/>
      <c r="BE17" s="216"/>
      <c r="BF17" s="216"/>
      <c r="BG17" s="216"/>
      <c r="BH17" s="217"/>
      <c r="BI17" s="28"/>
    </row>
    <row r="18" spans="7:61" ht="9.75" customHeight="1" x14ac:dyDescent="0.15">
      <c r="M18" s="26"/>
      <c r="N18" s="26"/>
      <c r="O18" s="26"/>
      <c r="P18" s="26"/>
      <c r="Q18" s="25" t="s">
        <v>33</v>
      </c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240"/>
      <c r="AD18" s="240"/>
      <c r="AE18" s="240"/>
      <c r="AF18" s="240"/>
      <c r="AG18" s="240"/>
      <c r="AH18" s="240"/>
      <c r="AI18" s="240"/>
      <c r="AJ18" s="240"/>
      <c r="AK18" s="240"/>
      <c r="AL18" s="240"/>
      <c r="AM18" s="240"/>
      <c r="AN18" s="240"/>
      <c r="AO18" s="240"/>
      <c r="AP18" s="240"/>
      <c r="AQ18" s="240"/>
      <c r="AR18" s="240"/>
      <c r="AS18" s="240"/>
      <c r="AT18" s="29"/>
      <c r="AU18" s="31"/>
      <c r="AV18" s="23"/>
      <c r="AW18" s="23"/>
      <c r="AX18" s="23"/>
      <c r="AY18" s="23"/>
      <c r="AZ18" s="23"/>
      <c r="BA18" s="215"/>
      <c r="BB18" s="216"/>
      <c r="BC18" s="216"/>
      <c r="BD18" s="216"/>
      <c r="BE18" s="216"/>
      <c r="BF18" s="216"/>
      <c r="BG18" s="216"/>
      <c r="BH18" s="217"/>
      <c r="BI18" s="28"/>
    </row>
    <row r="19" spans="7:61" ht="5.0999999999999996" customHeight="1" x14ac:dyDescent="0.15">
      <c r="M19" s="26"/>
      <c r="N19" s="26"/>
      <c r="O19" s="26"/>
      <c r="P19" s="26"/>
      <c r="Q19" s="27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31"/>
      <c r="AV19" s="23"/>
      <c r="AW19" s="23"/>
      <c r="AX19" s="23"/>
      <c r="AY19" s="23"/>
      <c r="AZ19" s="23"/>
      <c r="BA19" s="215"/>
      <c r="BB19" s="216"/>
      <c r="BC19" s="216"/>
      <c r="BD19" s="216"/>
      <c r="BE19" s="216"/>
      <c r="BF19" s="216"/>
      <c r="BG19" s="216"/>
      <c r="BH19" s="217"/>
      <c r="BI19" s="28"/>
    </row>
    <row r="20" spans="7:61" ht="5.0999999999999996" customHeight="1" x14ac:dyDescent="0.15">
      <c r="M20" s="26"/>
      <c r="N20" s="26"/>
      <c r="O20" s="26"/>
      <c r="P20" s="26"/>
      <c r="Q20" s="21"/>
      <c r="R20" s="21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31"/>
      <c r="AV20" s="23"/>
      <c r="AW20" s="23"/>
      <c r="AX20" s="23"/>
      <c r="AY20" s="23"/>
      <c r="AZ20" s="23"/>
      <c r="BA20" s="215"/>
      <c r="BB20" s="216"/>
      <c r="BC20" s="216"/>
      <c r="BD20" s="216"/>
      <c r="BE20" s="216"/>
      <c r="BF20" s="216"/>
      <c r="BG20" s="216"/>
      <c r="BH20" s="217"/>
      <c r="BI20" s="28"/>
    </row>
    <row r="21" spans="7:61" ht="5.0999999999999996" customHeight="1" x14ac:dyDescent="0.15">
      <c r="M21" s="26"/>
      <c r="N21" s="26"/>
      <c r="O21" s="26"/>
      <c r="P21" s="26"/>
      <c r="Q21" s="32"/>
      <c r="R21" s="3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5"/>
      <c r="AV21" s="23"/>
      <c r="AW21" s="23"/>
      <c r="AX21" s="23"/>
      <c r="AY21" s="23"/>
      <c r="AZ21" s="23"/>
      <c r="BA21" s="215"/>
      <c r="BB21" s="216"/>
      <c r="BC21" s="216"/>
      <c r="BD21" s="216"/>
      <c r="BE21" s="216"/>
      <c r="BF21" s="216"/>
      <c r="BG21" s="216"/>
      <c r="BH21" s="217"/>
      <c r="BI21" s="28"/>
    </row>
    <row r="22" spans="7:61" ht="5.0999999999999996" customHeight="1" x14ac:dyDescent="0.15">
      <c r="M22" s="26"/>
      <c r="N22" s="26"/>
      <c r="O22" s="26"/>
      <c r="P22" s="26"/>
      <c r="Q22" s="33"/>
      <c r="R22" s="3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5"/>
      <c r="AV22" s="23"/>
      <c r="AW22" s="23"/>
      <c r="AX22" s="23"/>
      <c r="AY22" s="23"/>
      <c r="AZ22" s="23"/>
      <c r="BA22" s="215"/>
      <c r="BB22" s="216"/>
      <c r="BC22" s="216"/>
      <c r="BD22" s="216"/>
      <c r="BE22" s="216"/>
      <c r="BF22" s="216"/>
      <c r="BG22" s="216"/>
      <c r="BH22" s="217"/>
      <c r="BI22" s="28"/>
    </row>
    <row r="23" spans="7:61" ht="5.0999999999999996" customHeight="1" x14ac:dyDescent="0.15">
      <c r="M23" s="26"/>
      <c r="N23" s="26"/>
      <c r="O23" s="26"/>
      <c r="P23" s="26"/>
      <c r="Q23" s="33"/>
      <c r="R23" s="3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5"/>
      <c r="AV23" s="23"/>
      <c r="AW23" s="23"/>
      <c r="AX23" s="23"/>
      <c r="AY23" s="23"/>
      <c r="AZ23" s="23"/>
      <c r="BA23" s="215"/>
      <c r="BB23" s="216"/>
      <c r="BC23" s="216"/>
      <c r="BD23" s="216"/>
      <c r="BE23" s="216"/>
      <c r="BF23" s="216"/>
      <c r="BG23" s="216"/>
      <c r="BH23" s="217"/>
      <c r="BI23" s="28"/>
    </row>
    <row r="24" spans="7:61" ht="5.0999999999999996" customHeight="1" x14ac:dyDescent="0.15">
      <c r="M24" s="26"/>
      <c r="N24" s="26"/>
      <c r="O24" s="26"/>
      <c r="P24" s="26"/>
      <c r="Q24" s="33"/>
      <c r="R24" s="3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5"/>
      <c r="AV24" s="23"/>
      <c r="AW24" s="23"/>
      <c r="AX24" s="23"/>
      <c r="AY24" s="23"/>
      <c r="AZ24" s="23"/>
      <c r="BA24" s="215"/>
      <c r="BB24" s="216"/>
      <c r="BC24" s="216"/>
      <c r="BD24" s="216"/>
      <c r="BE24" s="216"/>
      <c r="BF24" s="216"/>
      <c r="BG24" s="216"/>
      <c r="BH24" s="217"/>
      <c r="BI24" s="28"/>
    </row>
    <row r="25" spans="7:61" ht="5.0999999999999996" customHeight="1" x14ac:dyDescent="0.15">
      <c r="M25" s="26"/>
      <c r="N25" s="26"/>
      <c r="O25" s="26"/>
      <c r="P25" s="26"/>
      <c r="Q25" s="33"/>
      <c r="R25" s="3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5"/>
      <c r="AV25" s="23"/>
      <c r="AW25" s="23"/>
      <c r="AX25" s="23"/>
      <c r="AY25" s="23"/>
      <c r="AZ25" s="23"/>
      <c r="BA25" s="215"/>
      <c r="BB25" s="216"/>
      <c r="BC25" s="216"/>
      <c r="BD25" s="216"/>
      <c r="BE25" s="216"/>
      <c r="BF25" s="216"/>
      <c r="BG25" s="216"/>
      <c r="BH25" s="217"/>
      <c r="BI25" s="28"/>
    </row>
    <row r="26" spans="7:61" ht="5.0999999999999996" customHeight="1" x14ac:dyDescent="0.15">
      <c r="M26" s="26"/>
      <c r="N26" s="26"/>
      <c r="O26" s="26"/>
      <c r="P26" s="26"/>
      <c r="Q26" s="33"/>
      <c r="R26" s="3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5"/>
      <c r="AV26" s="23"/>
      <c r="AW26" s="23"/>
      <c r="AX26" s="23"/>
      <c r="AY26" s="23"/>
      <c r="AZ26" s="23"/>
      <c r="BA26" s="215"/>
      <c r="BB26" s="216"/>
      <c r="BC26" s="216"/>
      <c r="BD26" s="216"/>
      <c r="BE26" s="216"/>
      <c r="BF26" s="216"/>
      <c r="BG26" s="216"/>
      <c r="BH26" s="217"/>
      <c r="BI26" s="28"/>
    </row>
    <row r="27" spans="7:61" ht="4.5" customHeight="1" x14ac:dyDescent="0.15">
      <c r="AP27" s="27"/>
      <c r="AQ27" s="27"/>
      <c r="AR27" s="27"/>
      <c r="AS27" s="27"/>
      <c r="AT27" s="27"/>
      <c r="AU27" s="27"/>
      <c r="AV27" s="120"/>
      <c r="AW27" s="120"/>
      <c r="AX27" s="120"/>
      <c r="AY27" s="120"/>
      <c r="AZ27" s="120"/>
      <c r="BA27" s="215"/>
      <c r="BB27" s="216"/>
      <c r="BC27" s="216"/>
      <c r="BD27" s="216"/>
      <c r="BE27" s="216"/>
      <c r="BF27" s="216"/>
      <c r="BG27" s="216"/>
      <c r="BH27" s="217"/>
      <c r="BI27" s="28"/>
    </row>
    <row r="28" spans="7:61" ht="5.0999999999999996" customHeight="1" x14ac:dyDescent="0.15">
      <c r="G28" s="212" t="s">
        <v>34</v>
      </c>
      <c r="H28" s="213"/>
      <c r="I28" s="213"/>
      <c r="J28" s="213"/>
      <c r="K28" s="213"/>
      <c r="L28" s="214"/>
      <c r="M28" s="221" t="s">
        <v>35</v>
      </c>
      <c r="N28" s="221"/>
      <c r="O28" s="221"/>
      <c r="P28" s="222"/>
      <c r="Q28" s="223">
        <f>AH3</f>
        <v>123456</v>
      </c>
      <c r="R28" s="224"/>
      <c r="S28" s="224"/>
      <c r="T28" s="224"/>
      <c r="U28" s="224"/>
      <c r="V28" s="224"/>
      <c r="W28" s="224"/>
      <c r="X28" s="224"/>
      <c r="Y28" s="225"/>
      <c r="Z28" s="180" t="s">
        <v>36</v>
      </c>
      <c r="AA28" s="181"/>
      <c r="AB28" s="181"/>
      <c r="AC28" s="181"/>
      <c r="AD28" s="181"/>
      <c r="AE28" s="182"/>
      <c r="AF28" s="38"/>
      <c r="AG28" s="241" t="str">
        <f>基本ｼｰﾄ!F11</f>
        <v>鹿児島市立天文館小学校</v>
      </c>
      <c r="AH28" s="241"/>
      <c r="AI28" s="241"/>
      <c r="AJ28" s="241"/>
      <c r="AK28" s="241"/>
      <c r="AL28" s="241"/>
      <c r="AM28" s="241"/>
      <c r="AN28" s="241"/>
      <c r="AO28" s="241"/>
      <c r="AP28" s="241"/>
      <c r="AQ28" s="241"/>
      <c r="AR28" s="241"/>
      <c r="AS28" s="241"/>
      <c r="AT28" s="241"/>
      <c r="AU28" s="241"/>
      <c r="AV28" s="241"/>
      <c r="AW28" s="241"/>
      <c r="AX28" s="241"/>
      <c r="AY28" s="241"/>
      <c r="AZ28" s="241"/>
      <c r="BA28" s="241"/>
      <c r="BB28" s="241"/>
      <c r="BC28" s="241"/>
      <c r="BD28" s="241"/>
      <c r="BE28" s="241"/>
      <c r="BF28" s="241"/>
      <c r="BG28" s="241"/>
      <c r="BH28" s="242"/>
      <c r="BI28" s="37"/>
    </row>
    <row r="29" spans="7:61" ht="5.0999999999999996" customHeight="1" x14ac:dyDescent="0.15">
      <c r="G29" s="215"/>
      <c r="H29" s="216"/>
      <c r="I29" s="216"/>
      <c r="J29" s="216"/>
      <c r="K29" s="216"/>
      <c r="L29" s="217"/>
      <c r="M29" s="221"/>
      <c r="N29" s="221"/>
      <c r="O29" s="221"/>
      <c r="P29" s="222"/>
      <c r="Q29" s="226"/>
      <c r="R29" s="227"/>
      <c r="S29" s="227"/>
      <c r="T29" s="227"/>
      <c r="U29" s="227"/>
      <c r="V29" s="227"/>
      <c r="W29" s="227"/>
      <c r="X29" s="227"/>
      <c r="Y29" s="228"/>
      <c r="Z29" s="183"/>
      <c r="AA29" s="184"/>
      <c r="AB29" s="184"/>
      <c r="AC29" s="184"/>
      <c r="AD29" s="184"/>
      <c r="AE29" s="185"/>
      <c r="AF29" s="121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3"/>
      <c r="BA29" s="243"/>
      <c r="BB29" s="243"/>
      <c r="BC29" s="243"/>
      <c r="BD29" s="243"/>
      <c r="BE29" s="243"/>
      <c r="BF29" s="243"/>
      <c r="BG29" s="243"/>
      <c r="BH29" s="244"/>
      <c r="BI29" s="37"/>
    </row>
    <row r="30" spans="7:61" ht="5.0999999999999996" customHeight="1" x14ac:dyDescent="0.15">
      <c r="G30" s="215"/>
      <c r="H30" s="216"/>
      <c r="I30" s="216"/>
      <c r="J30" s="216"/>
      <c r="K30" s="216"/>
      <c r="L30" s="217"/>
      <c r="M30" s="221"/>
      <c r="N30" s="221"/>
      <c r="O30" s="221"/>
      <c r="P30" s="222"/>
      <c r="Q30" s="226"/>
      <c r="R30" s="227"/>
      <c r="S30" s="227"/>
      <c r="T30" s="227"/>
      <c r="U30" s="227"/>
      <c r="V30" s="227"/>
      <c r="W30" s="227"/>
      <c r="X30" s="227"/>
      <c r="Y30" s="228"/>
      <c r="Z30" s="183"/>
      <c r="AA30" s="184"/>
      <c r="AB30" s="184"/>
      <c r="AC30" s="184"/>
      <c r="AD30" s="184"/>
      <c r="AE30" s="185"/>
      <c r="AF30" s="121"/>
      <c r="AG30" s="243"/>
      <c r="AH30" s="243"/>
      <c r="AI30" s="243"/>
      <c r="AJ30" s="243"/>
      <c r="AK30" s="243"/>
      <c r="AL30" s="243"/>
      <c r="AM30" s="243"/>
      <c r="AN30" s="243"/>
      <c r="AO30" s="243"/>
      <c r="AP30" s="243"/>
      <c r="AQ30" s="243"/>
      <c r="AR30" s="243"/>
      <c r="AS30" s="243"/>
      <c r="AT30" s="243"/>
      <c r="AU30" s="243"/>
      <c r="AV30" s="243"/>
      <c r="AW30" s="243"/>
      <c r="AX30" s="243"/>
      <c r="AY30" s="243"/>
      <c r="AZ30" s="243"/>
      <c r="BA30" s="243"/>
      <c r="BB30" s="243"/>
      <c r="BC30" s="243"/>
      <c r="BD30" s="243"/>
      <c r="BE30" s="243"/>
      <c r="BF30" s="243"/>
      <c r="BG30" s="243"/>
      <c r="BH30" s="244"/>
      <c r="BI30" s="37"/>
    </row>
    <row r="31" spans="7:61" ht="5.0999999999999996" customHeight="1" x14ac:dyDescent="0.15">
      <c r="G31" s="215"/>
      <c r="H31" s="216"/>
      <c r="I31" s="216"/>
      <c r="J31" s="216"/>
      <c r="K31" s="216"/>
      <c r="L31" s="217"/>
      <c r="M31" s="221"/>
      <c r="N31" s="221"/>
      <c r="O31" s="221"/>
      <c r="P31" s="222"/>
      <c r="Q31" s="226"/>
      <c r="R31" s="227"/>
      <c r="S31" s="227"/>
      <c r="T31" s="227"/>
      <c r="U31" s="227"/>
      <c r="V31" s="227"/>
      <c r="W31" s="227"/>
      <c r="X31" s="227"/>
      <c r="Y31" s="228"/>
      <c r="Z31" s="183"/>
      <c r="AA31" s="184"/>
      <c r="AB31" s="184"/>
      <c r="AC31" s="184"/>
      <c r="AD31" s="184"/>
      <c r="AE31" s="185"/>
      <c r="AF31" s="121"/>
      <c r="AG31" s="243"/>
      <c r="AH31" s="243"/>
      <c r="AI31" s="243"/>
      <c r="AJ31" s="243"/>
      <c r="AK31" s="243"/>
      <c r="AL31" s="243"/>
      <c r="AM31" s="243"/>
      <c r="AN31" s="243"/>
      <c r="AO31" s="243"/>
      <c r="AP31" s="243"/>
      <c r="AQ31" s="243"/>
      <c r="AR31" s="243"/>
      <c r="AS31" s="243"/>
      <c r="AT31" s="243"/>
      <c r="AU31" s="243"/>
      <c r="AV31" s="243"/>
      <c r="AW31" s="243"/>
      <c r="AX31" s="243"/>
      <c r="AY31" s="243"/>
      <c r="AZ31" s="243"/>
      <c r="BA31" s="243"/>
      <c r="BB31" s="243"/>
      <c r="BC31" s="243"/>
      <c r="BD31" s="243"/>
      <c r="BE31" s="243"/>
      <c r="BF31" s="243"/>
      <c r="BG31" s="243"/>
      <c r="BH31" s="244"/>
      <c r="BI31" s="37"/>
    </row>
    <row r="32" spans="7:61" ht="5.0999999999999996" customHeight="1" x14ac:dyDescent="0.15">
      <c r="G32" s="215"/>
      <c r="H32" s="216"/>
      <c r="I32" s="216"/>
      <c r="J32" s="216"/>
      <c r="K32" s="216"/>
      <c r="L32" s="217"/>
      <c r="M32" s="221"/>
      <c r="N32" s="221"/>
      <c r="O32" s="221"/>
      <c r="P32" s="222"/>
      <c r="Q32" s="226"/>
      <c r="R32" s="227"/>
      <c r="S32" s="227"/>
      <c r="T32" s="227"/>
      <c r="U32" s="227"/>
      <c r="V32" s="227"/>
      <c r="W32" s="227"/>
      <c r="X32" s="227"/>
      <c r="Y32" s="228"/>
      <c r="Z32" s="183"/>
      <c r="AA32" s="184"/>
      <c r="AB32" s="184"/>
      <c r="AC32" s="184"/>
      <c r="AD32" s="184"/>
      <c r="AE32" s="185"/>
      <c r="AF32" s="121"/>
      <c r="AG32" s="243"/>
      <c r="AH32" s="243"/>
      <c r="AI32" s="243"/>
      <c r="AJ32" s="243"/>
      <c r="AK32" s="243"/>
      <c r="AL32" s="243"/>
      <c r="AM32" s="243"/>
      <c r="AN32" s="243"/>
      <c r="AO32" s="243"/>
      <c r="AP32" s="243"/>
      <c r="AQ32" s="243"/>
      <c r="AR32" s="243"/>
      <c r="AS32" s="243"/>
      <c r="AT32" s="243"/>
      <c r="AU32" s="243"/>
      <c r="AV32" s="243"/>
      <c r="AW32" s="243"/>
      <c r="AX32" s="243"/>
      <c r="AY32" s="243"/>
      <c r="AZ32" s="243"/>
      <c r="BA32" s="243"/>
      <c r="BB32" s="243"/>
      <c r="BC32" s="243"/>
      <c r="BD32" s="243"/>
      <c r="BE32" s="243"/>
      <c r="BF32" s="243"/>
      <c r="BG32" s="243"/>
      <c r="BH32" s="244"/>
      <c r="BI32" s="37"/>
    </row>
    <row r="33" spans="7:72" ht="5.0999999999999996" customHeight="1" x14ac:dyDescent="0.15">
      <c r="G33" s="215"/>
      <c r="H33" s="216"/>
      <c r="I33" s="216"/>
      <c r="J33" s="216"/>
      <c r="K33" s="216"/>
      <c r="L33" s="217"/>
      <c r="M33" s="221"/>
      <c r="N33" s="221"/>
      <c r="O33" s="221"/>
      <c r="P33" s="222"/>
      <c r="Q33" s="226"/>
      <c r="R33" s="227"/>
      <c r="S33" s="227"/>
      <c r="T33" s="227"/>
      <c r="U33" s="227"/>
      <c r="V33" s="227"/>
      <c r="W33" s="227"/>
      <c r="X33" s="227"/>
      <c r="Y33" s="228"/>
      <c r="Z33" s="183"/>
      <c r="AA33" s="184"/>
      <c r="AB33" s="184"/>
      <c r="AC33" s="184"/>
      <c r="AD33" s="184"/>
      <c r="AE33" s="185"/>
      <c r="AF33" s="122"/>
      <c r="AG33" s="245"/>
      <c r="AH33" s="245"/>
      <c r="AI33" s="245"/>
      <c r="AJ33" s="245"/>
      <c r="AK33" s="245"/>
      <c r="AL33" s="245"/>
      <c r="AM33" s="245"/>
      <c r="AN33" s="245"/>
      <c r="AO33" s="245"/>
      <c r="AP33" s="245"/>
      <c r="AQ33" s="245"/>
      <c r="AR33" s="245"/>
      <c r="AS33" s="245"/>
      <c r="AT33" s="245"/>
      <c r="AU33" s="245"/>
      <c r="AV33" s="245"/>
      <c r="AW33" s="245"/>
      <c r="AX33" s="245"/>
      <c r="AY33" s="245"/>
      <c r="AZ33" s="245"/>
      <c r="BA33" s="245"/>
      <c r="BB33" s="245"/>
      <c r="BC33" s="245"/>
      <c r="BD33" s="245"/>
      <c r="BE33" s="245"/>
      <c r="BF33" s="245"/>
      <c r="BG33" s="245"/>
      <c r="BH33" s="246"/>
      <c r="BI33" s="37"/>
    </row>
    <row r="34" spans="7:72" ht="5.0999999999999996" customHeight="1" x14ac:dyDescent="0.15">
      <c r="G34" s="215"/>
      <c r="H34" s="216"/>
      <c r="I34" s="216"/>
      <c r="J34" s="216"/>
      <c r="K34" s="216"/>
      <c r="L34" s="217"/>
      <c r="M34" s="221"/>
      <c r="N34" s="221"/>
      <c r="O34" s="221"/>
      <c r="P34" s="222"/>
      <c r="Q34" s="226"/>
      <c r="R34" s="227"/>
      <c r="S34" s="227"/>
      <c r="T34" s="227"/>
      <c r="U34" s="227"/>
      <c r="V34" s="227"/>
      <c r="W34" s="227"/>
      <c r="X34" s="227"/>
      <c r="Y34" s="228"/>
      <c r="Z34" s="180" t="s">
        <v>37</v>
      </c>
      <c r="AA34" s="181"/>
      <c r="AB34" s="181"/>
      <c r="AC34" s="181"/>
      <c r="AD34" s="181"/>
      <c r="AE34" s="182"/>
      <c r="AF34" s="127"/>
      <c r="AG34" s="247" t="str">
        <f>基本ｼｰﾄ!F23</f>
        <v>654321</v>
      </c>
      <c r="AH34" s="247"/>
      <c r="AI34" s="247"/>
      <c r="AJ34" s="247"/>
      <c r="AK34" s="247"/>
      <c r="AL34" s="247"/>
      <c r="AM34" s="247"/>
      <c r="AN34" s="247"/>
      <c r="AO34" s="247"/>
      <c r="AP34" s="247"/>
      <c r="AQ34" s="247"/>
      <c r="AR34" s="247"/>
      <c r="AS34" s="247"/>
      <c r="AT34" s="247"/>
      <c r="AU34" s="247"/>
      <c r="AV34" s="247"/>
      <c r="AW34" s="247"/>
      <c r="AX34" s="247"/>
      <c r="AY34" s="247"/>
      <c r="AZ34" s="247"/>
      <c r="BA34" s="128"/>
      <c r="BB34" s="128"/>
      <c r="BC34" s="128"/>
      <c r="BD34" s="128"/>
      <c r="BE34" s="128"/>
      <c r="BF34" s="128"/>
      <c r="BG34" s="128"/>
      <c r="BH34" s="129"/>
      <c r="BI34" s="37"/>
    </row>
    <row r="35" spans="7:72" ht="5.0999999999999996" customHeight="1" x14ac:dyDescent="0.15">
      <c r="G35" s="215"/>
      <c r="H35" s="216"/>
      <c r="I35" s="216"/>
      <c r="J35" s="216"/>
      <c r="K35" s="216"/>
      <c r="L35" s="217"/>
      <c r="M35" s="221"/>
      <c r="N35" s="221"/>
      <c r="O35" s="221"/>
      <c r="P35" s="222"/>
      <c r="Q35" s="226"/>
      <c r="R35" s="227"/>
      <c r="S35" s="227"/>
      <c r="T35" s="227"/>
      <c r="U35" s="227"/>
      <c r="V35" s="227"/>
      <c r="W35" s="227"/>
      <c r="X35" s="227"/>
      <c r="Y35" s="228"/>
      <c r="Z35" s="183"/>
      <c r="AA35" s="184"/>
      <c r="AB35" s="184"/>
      <c r="AC35" s="184"/>
      <c r="AD35" s="184"/>
      <c r="AE35" s="185"/>
      <c r="AF35" s="130"/>
      <c r="AG35" s="248"/>
      <c r="AH35" s="248"/>
      <c r="AI35" s="248"/>
      <c r="AJ35" s="248"/>
      <c r="AK35" s="248"/>
      <c r="AL35" s="248"/>
      <c r="AM35" s="248"/>
      <c r="AN35" s="248"/>
      <c r="AO35" s="248"/>
      <c r="AP35" s="248"/>
      <c r="AQ35" s="248"/>
      <c r="AR35" s="248"/>
      <c r="AS35" s="248"/>
      <c r="AT35" s="248"/>
      <c r="AU35" s="248"/>
      <c r="AV35" s="248"/>
      <c r="AW35" s="248"/>
      <c r="AX35" s="248"/>
      <c r="AY35" s="248"/>
      <c r="AZ35" s="248"/>
      <c r="BA35" s="131"/>
      <c r="BB35" s="131"/>
      <c r="BC35" s="131"/>
      <c r="BD35" s="131"/>
      <c r="BE35" s="131"/>
      <c r="BF35" s="131"/>
      <c r="BG35" s="131"/>
      <c r="BH35" s="132"/>
      <c r="BI35" s="37"/>
    </row>
    <row r="36" spans="7:72" ht="5.0999999999999996" customHeight="1" x14ac:dyDescent="0.15">
      <c r="G36" s="215"/>
      <c r="H36" s="216"/>
      <c r="I36" s="216"/>
      <c r="J36" s="216"/>
      <c r="K36" s="216"/>
      <c r="L36" s="217"/>
      <c r="M36" s="221"/>
      <c r="N36" s="221"/>
      <c r="O36" s="221"/>
      <c r="P36" s="222"/>
      <c r="Q36" s="226"/>
      <c r="R36" s="227"/>
      <c r="S36" s="227"/>
      <c r="T36" s="227"/>
      <c r="U36" s="227"/>
      <c r="V36" s="227"/>
      <c r="W36" s="227"/>
      <c r="X36" s="227"/>
      <c r="Y36" s="228"/>
      <c r="Z36" s="183"/>
      <c r="AA36" s="184"/>
      <c r="AB36" s="184"/>
      <c r="AC36" s="184"/>
      <c r="AD36" s="184"/>
      <c r="AE36" s="185"/>
      <c r="AF36" s="130"/>
      <c r="AG36" s="248"/>
      <c r="AH36" s="248"/>
      <c r="AI36" s="248"/>
      <c r="AJ36" s="248"/>
      <c r="AK36" s="248"/>
      <c r="AL36" s="248"/>
      <c r="AM36" s="248"/>
      <c r="AN36" s="248"/>
      <c r="AO36" s="248"/>
      <c r="AP36" s="248"/>
      <c r="AQ36" s="248"/>
      <c r="AR36" s="248"/>
      <c r="AS36" s="248"/>
      <c r="AT36" s="248"/>
      <c r="AU36" s="248"/>
      <c r="AV36" s="248"/>
      <c r="AW36" s="248"/>
      <c r="AX36" s="248"/>
      <c r="AY36" s="248"/>
      <c r="AZ36" s="248"/>
      <c r="BA36" s="131"/>
      <c r="BB36" s="131"/>
      <c r="BC36" s="131"/>
      <c r="BD36" s="131"/>
      <c r="BE36" s="131"/>
      <c r="BF36" s="131"/>
      <c r="BG36" s="131"/>
      <c r="BH36" s="132"/>
      <c r="BI36" s="37"/>
    </row>
    <row r="37" spans="7:72" ht="5.0999999999999996" customHeight="1" x14ac:dyDescent="0.15">
      <c r="G37" s="215"/>
      <c r="H37" s="216"/>
      <c r="I37" s="216"/>
      <c r="J37" s="216"/>
      <c r="K37" s="216"/>
      <c r="L37" s="217"/>
      <c r="M37" s="221"/>
      <c r="N37" s="221"/>
      <c r="O37" s="221"/>
      <c r="P37" s="222"/>
      <c r="Q37" s="226"/>
      <c r="R37" s="227"/>
      <c r="S37" s="227"/>
      <c r="T37" s="227"/>
      <c r="U37" s="227"/>
      <c r="V37" s="227"/>
      <c r="W37" s="227"/>
      <c r="X37" s="227"/>
      <c r="Y37" s="228"/>
      <c r="Z37" s="183"/>
      <c r="AA37" s="184"/>
      <c r="AB37" s="184"/>
      <c r="AC37" s="184"/>
      <c r="AD37" s="184"/>
      <c r="AE37" s="185"/>
      <c r="AF37" s="130"/>
      <c r="AG37" s="248"/>
      <c r="AH37" s="248"/>
      <c r="AI37" s="248"/>
      <c r="AJ37" s="248"/>
      <c r="AK37" s="248"/>
      <c r="AL37" s="248"/>
      <c r="AM37" s="248"/>
      <c r="AN37" s="248"/>
      <c r="AO37" s="248"/>
      <c r="AP37" s="248"/>
      <c r="AQ37" s="248"/>
      <c r="AR37" s="248"/>
      <c r="AS37" s="248"/>
      <c r="AT37" s="248"/>
      <c r="AU37" s="248"/>
      <c r="AV37" s="248"/>
      <c r="AW37" s="248"/>
      <c r="AX37" s="248"/>
      <c r="AY37" s="248"/>
      <c r="AZ37" s="248"/>
      <c r="BA37" s="131"/>
      <c r="BB37" s="131"/>
      <c r="BC37" s="131"/>
      <c r="BD37" s="131"/>
      <c r="BE37" s="131"/>
      <c r="BF37" s="131"/>
      <c r="BG37" s="131"/>
      <c r="BH37" s="132"/>
      <c r="BI37" s="37"/>
    </row>
    <row r="38" spans="7:72" ht="5.0999999999999996" customHeight="1" x14ac:dyDescent="0.15">
      <c r="G38" s="218"/>
      <c r="H38" s="219"/>
      <c r="I38" s="219"/>
      <c r="J38" s="219"/>
      <c r="K38" s="219"/>
      <c r="L38" s="220"/>
      <c r="M38" s="221"/>
      <c r="N38" s="221"/>
      <c r="O38" s="221"/>
      <c r="P38" s="222"/>
      <c r="Q38" s="229"/>
      <c r="R38" s="230"/>
      <c r="S38" s="230"/>
      <c r="T38" s="230"/>
      <c r="U38" s="230"/>
      <c r="V38" s="230"/>
      <c r="W38" s="230"/>
      <c r="X38" s="230"/>
      <c r="Y38" s="231"/>
      <c r="Z38" s="183"/>
      <c r="AA38" s="184"/>
      <c r="AB38" s="184"/>
      <c r="AC38" s="184"/>
      <c r="AD38" s="184"/>
      <c r="AE38" s="185"/>
      <c r="AF38" s="133"/>
      <c r="AG38" s="249"/>
      <c r="AH38" s="249"/>
      <c r="AI38" s="249"/>
      <c r="AJ38" s="249"/>
      <c r="AK38" s="249"/>
      <c r="AL38" s="249"/>
      <c r="AM38" s="249"/>
      <c r="AN38" s="249"/>
      <c r="AO38" s="249"/>
      <c r="AP38" s="249"/>
      <c r="AQ38" s="249"/>
      <c r="AR38" s="249"/>
      <c r="AS38" s="249"/>
      <c r="AT38" s="249"/>
      <c r="AU38" s="249"/>
      <c r="AV38" s="249"/>
      <c r="AW38" s="249"/>
      <c r="AX38" s="249"/>
      <c r="AY38" s="249"/>
      <c r="AZ38" s="249"/>
      <c r="BA38" s="134"/>
      <c r="BB38" s="134"/>
      <c r="BC38" s="134"/>
      <c r="BD38" s="134"/>
      <c r="BE38" s="134"/>
      <c r="BF38" s="134"/>
      <c r="BG38" s="134"/>
      <c r="BH38" s="135"/>
      <c r="BI38" s="37"/>
    </row>
    <row r="39" spans="7:72" ht="5.0999999999999996" customHeight="1" x14ac:dyDescent="0.15">
      <c r="G39" s="238" t="s">
        <v>38</v>
      </c>
      <c r="H39" s="213"/>
      <c r="I39" s="213"/>
      <c r="J39" s="213"/>
      <c r="K39" s="213"/>
      <c r="L39" s="214"/>
      <c r="M39" s="273" t="str">
        <f>Y3</f>
        <v>ｻﾂﾏ　ﾊﾔﾄ</v>
      </c>
      <c r="N39" s="274"/>
      <c r="O39" s="274"/>
      <c r="P39" s="274"/>
      <c r="Q39" s="274"/>
      <c r="R39" s="274"/>
      <c r="S39" s="274"/>
      <c r="T39" s="274"/>
      <c r="U39" s="274"/>
      <c r="V39" s="274"/>
      <c r="W39" s="274"/>
      <c r="X39" s="274"/>
      <c r="Y39" s="274"/>
      <c r="Z39" s="274"/>
      <c r="AA39" s="274"/>
      <c r="AB39" s="274"/>
      <c r="AC39" s="274"/>
      <c r="AD39" s="274"/>
      <c r="AE39" s="275"/>
      <c r="AF39" s="263" t="s">
        <v>39</v>
      </c>
      <c r="AG39" s="264"/>
      <c r="AH39" s="264"/>
      <c r="AI39" s="264"/>
      <c r="AJ39" s="265"/>
      <c r="AK39" s="38"/>
      <c r="AL39" s="39"/>
      <c r="AM39" s="39"/>
      <c r="AN39" s="39"/>
      <c r="AO39" s="39"/>
      <c r="AP39" s="39"/>
      <c r="AQ39" s="39"/>
      <c r="AR39" s="39"/>
      <c r="AS39" s="39"/>
      <c r="AT39" s="232" t="str">
        <f>MID($AQ$3,1,2)</f>
        <v>45</v>
      </c>
      <c r="AU39" s="232"/>
      <c r="AV39" s="232"/>
      <c r="AW39" s="213" t="s">
        <v>40</v>
      </c>
      <c r="AX39" s="213"/>
      <c r="AY39" s="232" t="str">
        <f>MID($AQ$3,3,2)</f>
        <v>06</v>
      </c>
      <c r="AZ39" s="232"/>
      <c r="BA39" s="232"/>
      <c r="BB39" s="213" t="s">
        <v>41</v>
      </c>
      <c r="BC39" s="213"/>
      <c r="BD39" s="232" t="str">
        <f>MID($AQ$3,5,2)</f>
        <v>01</v>
      </c>
      <c r="BE39" s="232"/>
      <c r="BF39" s="232"/>
      <c r="BG39" s="213" t="s">
        <v>42</v>
      </c>
      <c r="BH39" s="214"/>
      <c r="BI39" s="28"/>
    </row>
    <row r="40" spans="7:72" ht="5.0999999999999996" customHeight="1" x14ac:dyDescent="0.15">
      <c r="G40" s="215"/>
      <c r="H40" s="216"/>
      <c r="I40" s="216"/>
      <c r="J40" s="216"/>
      <c r="K40" s="216"/>
      <c r="L40" s="217"/>
      <c r="M40" s="276"/>
      <c r="N40" s="209"/>
      <c r="O40" s="209"/>
      <c r="P40" s="209"/>
      <c r="Q40" s="209"/>
      <c r="R40" s="209"/>
      <c r="S40" s="209"/>
      <c r="T40" s="209"/>
      <c r="U40" s="209"/>
      <c r="V40" s="209"/>
      <c r="W40" s="209"/>
      <c r="X40" s="209"/>
      <c r="Y40" s="209"/>
      <c r="Z40" s="209"/>
      <c r="AA40" s="209"/>
      <c r="AB40" s="209"/>
      <c r="AC40" s="209"/>
      <c r="AD40" s="209"/>
      <c r="AE40" s="277"/>
      <c r="AF40" s="266"/>
      <c r="AG40" s="267"/>
      <c r="AH40" s="267"/>
      <c r="AI40" s="267"/>
      <c r="AJ40" s="268"/>
      <c r="AK40" s="40"/>
      <c r="AL40" s="23"/>
      <c r="AM40" s="216" t="s">
        <v>43</v>
      </c>
      <c r="AN40" s="216"/>
      <c r="AO40" s="216"/>
      <c r="AP40" s="23"/>
      <c r="AQ40" s="216" t="s">
        <v>44</v>
      </c>
      <c r="AR40" s="216"/>
      <c r="AS40" s="216"/>
      <c r="AT40" s="233"/>
      <c r="AU40" s="233"/>
      <c r="AV40" s="233"/>
      <c r="AW40" s="216"/>
      <c r="AX40" s="216"/>
      <c r="AY40" s="233"/>
      <c r="AZ40" s="233"/>
      <c r="BA40" s="233"/>
      <c r="BB40" s="216"/>
      <c r="BC40" s="216"/>
      <c r="BD40" s="233"/>
      <c r="BE40" s="233"/>
      <c r="BF40" s="233"/>
      <c r="BG40" s="216"/>
      <c r="BH40" s="217"/>
      <c r="BI40" s="28"/>
    </row>
    <row r="41" spans="7:72" ht="9.75" customHeight="1" x14ac:dyDescent="0.15">
      <c r="G41" s="215"/>
      <c r="H41" s="216"/>
      <c r="I41" s="216"/>
      <c r="J41" s="216"/>
      <c r="K41" s="216"/>
      <c r="L41" s="217"/>
      <c r="M41" s="276"/>
      <c r="N41" s="209"/>
      <c r="O41" s="209"/>
      <c r="P41" s="209"/>
      <c r="Q41" s="209"/>
      <c r="R41" s="209"/>
      <c r="S41" s="209"/>
      <c r="T41" s="209"/>
      <c r="U41" s="209"/>
      <c r="V41" s="209"/>
      <c r="W41" s="209"/>
      <c r="X41" s="209"/>
      <c r="Y41" s="209"/>
      <c r="Z41" s="209"/>
      <c r="AA41" s="209"/>
      <c r="AB41" s="209"/>
      <c r="AC41" s="209"/>
      <c r="AD41" s="209"/>
      <c r="AE41" s="277"/>
      <c r="AF41" s="266"/>
      <c r="AG41" s="267"/>
      <c r="AH41" s="267"/>
      <c r="AI41" s="267"/>
      <c r="AJ41" s="268"/>
      <c r="AK41" s="40"/>
      <c r="AL41" s="25"/>
      <c r="AM41" s="216"/>
      <c r="AN41" s="216"/>
      <c r="AO41" s="216"/>
      <c r="AP41" s="25"/>
      <c r="AQ41" s="216"/>
      <c r="AR41" s="216"/>
      <c r="AS41" s="216"/>
      <c r="AT41" s="233"/>
      <c r="AU41" s="233"/>
      <c r="AV41" s="233"/>
      <c r="AW41" s="216"/>
      <c r="AX41" s="216"/>
      <c r="AY41" s="233"/>
      <c r="AZ41" s="233"/>
      <c r="BA41" s="233"/>
      <c r="BB41" s="216"/>
      <c r="BC41" s="216"/>
      <c r="BD41" s="233"/>
      <c r="BE41" s="233"/>
      <c r="BF41" s="233"/>
      <c r="BG41" s="216"/>
      <c r="BH41" s="217"/>
      <c r="BI41" s="28"/>
    </row>
    <row r="42" spans="7:72" ht="5.0999999999999996" customHeight="1" x14ac:dyDescent="0.15">
      <c r="G42" s="235" t="s">
        <v>45</v>
      </c>
      <c r="H42" s="236"/>
      <c r="I42" s="236"/>
      <c r="J42" s="236"/>
      <c r="K42" s="236"/>
      <c r="L42" s="237"/>
      <c r="M42" s="254" t="str">
        <f>G3</f>
        <v>薩摩　隼人</v>
      </c>
      <c r="N42" s="255"/>
      <c r="O42" s="255"/>
      <c r="P42" s="255"/>
      <c r="Q42" s="255"/>
      <c r="R42" s="255"/>
      <c r="S42" s="255"/>
      <c r="T42" s="255"/>
      <c r="U42" s="255"/>
      <c r="V42" s="255"/>
      <c r="W42" s="255"/>
      <c r="X42" s="255"/>
      <c r="Y42" s="255"/>
      <c r="Z42" s="255"/>
      <c r="AA42" s="255"/>
      <c r="AB42" s="255"/>
      <c r="AC42" s="255"/>
      <c r="AD42" s="255"/>
      <c r="AE42" s="256"/>
      <c r="AF42" s="266"/>
      <c r="AG42" s="267"/>
      <c r="AH42" s="267"/>
      <c r="AI42" s="267"/>
      <c r="AJ42" s="268"/>
      <c r="AK42" s="40"/>
      <c r="AL42" s="23"/>
      <c r="AM42" s="216"/>
      <c r="AN42" s="216"/>
      <c r="AO42" s="216"/>
      <c r="AP42" s="23"/>
      <c r="AQ42" s="216"/>
      <c r="AR42" s="216"/>
      <c r="AS42" s="216"/>
      <c r="AT42" s="233"/>
      <c r="AU42" s="233"/>
      <c r="AV42" s="233"/>
      <c r="AW42" s="216"/>
      <c r="AX42" s="216"/>
      <c r="AY42" s="233"/>
      <c r="AZ42" s="233"/>
      <c r="BA42" s="233"/>
      <c r="BB42" s="216"/>
      <c r="BC42" s="216"/>
      <c r="BD42" s="233"/>
      <c r="BE42" s="233"/>
      <c r="BF42" s="233"/>
      <c r="BG42" s="216"/>
      <c r="BH42" s="217"/>
      <c r="BI42" s="28"/>
    </row>
    <row r="43" spans="7:72" ht="5.0999999999999996" customHeight="1" x14ac:dyDescent="0.15">
      <c r="G43" s="215"/>
      <c r="H43" s="216"/>
      <c r="I43" s="216"/>
      <c r="J43" s="216"/>
      <c r="K43" s="216"/>
      <c r="L43" s="217"/>
      <c r="M43" s="257"/>
      <c r="N43" s="258"/>
      <c r="O43" s="258"/>
      <c r="P43" s="258"/>
      <c r="Q43" s="258"/>
      <c r="R43" s="258"/>
      <c r="S43" s="258"/>
      <c r="T43" s="258"/>
      <c r="U43" s="258"/>
      <c r="V43" s="258"/>
      <c r="W43" s="258"/>
      <c r="X43" s="258"/>
      <c r="Y43" s="258"/>
      <c r="Z43" s="258"/>
      <c r="AA43" s="258"/>
      <c r="AB43" s="258"/>
      <c r="AC43" s="258"/>
      <c r="AD43" s="258"/>
      <c r="AE43" s="259"/>
      <c r="AF43" s="269"/>
      <c r="AG43" s="270"/>
      <c r="AH43" s="270"/>
      <c r="AI43" s="270"/>
      <c r="AJ43" s="271"/>
      <c r="AK43" s="41"/>
      <c r="AL43" s="36"/>
      <c r="AM43" s="36"/>
      <c r="AN43" s="36"/>
      <c r="AO43" s="36"/>
      <c r="AP43" s="36"/>
      <c r="AQ43" s="36"/>
      <c r="AR43" s="36"/>
      <c r="AS43" s="36"/>
      <c r="AT43" s="234"/>
      <c r="AU43" s="234"/>
      <c r="AV43" s="234"/>
      <c r="AW43" s="219"/>
      <c r="AX43" s="219"/>
      <c r="AY43" s="234"/>
      <c r="AZ43" s="234"/>
      <c r="BA43" s="234"/>
      <c r="BB43" s="219"/>
      <c r="BC43" s="219"/>
      <c r="BD43" s="234"/>
      <c r="BE43" s="234"/>
      <c r="BF43" s="234"/>
      <c r="BG43" s="219"/>
      <c r="BH43" s="220"/>
      <c r="BI43" s="28"/>
    </row>
    <row r="44" spans="7:72" ht="5.0999999999999996" customHeight="1" x14ac:dyDescent="0.15">
      <c r="G44" s="215"/>
      <c r="H44" s="216"/>
      <c r="I44" s="216"/>
      <c r="J44" s="216"/>
      <c r="K44" s="216"/>
      <c r="L44" s="217"/>
      <c r="M44" s="257"/>
      <c r="N44" s="258"/>
      <c r="O44" s="258"/>
      <c r="P44" s="258"/>
      <c r="Q44" s="258"/>
      <c r="R44" s="258"/>
      <c r="S44" s="258"/>
      <c r="T44" s="258"/>
      <c r="U44" s="258"/>
      <c r="V44" s="258"/>
      <c r="W44" s="258"/>
      <c r="X44" s="258"/>
      <c r="Y44" s="258"/>
      <c r="Z44" s="258"/>
      <c r="AA44" s="258"/>
      <c r="AB44" s="258"/>
      <c r="AC44" s="258"/>
      <c r="AD44" s="258"/>
      <c r="AE44" s="259"/>
      <c r="AF44" s="263" t="s">
        <v>46</v>
      </c>
      <c r="AG44" s="264"/>
      <c r="AH44" s="264"/>
      <c r="AI44" s="264"/>
      <c r="AJ44" s="265"/>
      <c r="AK44" s="38"/>
      <c r="AL44" s="39"/>
      <c r="AM44" s="42"/>
      <c r="AN44" s="42"/>
      <c r="AO44" s="42"/>
      <c r="AP44" s="42"/>
      <c r="AQ44" s="42"/>
      <c r="AR44" s="42"/>
      <c r="AS44" s="42"/>
      <c r="AT44" s="42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4"/>
      <c r="BI44" s="45"/>
      <c r="BT44" s="46"/>
    </row>
    <row r="45" spans="7:72" ht="5.0999999999999996" customHeight="1" x14ac:dyDescent="0.15">
      <c r="G45" s="215"/>
      <c r="H45" s="216"/>
      <c r="I45" s="216"/>
      <c r="J45" s="216"/>
      <c r="K45" s="216"/>
      <c r="L45" s="217"/>
      <c r="M45" s="257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9"/>
      <c r="AF45" s="266"/>
      <c r="AG45" s="267"/>
      <c r="AH45" s="267"/>
      <c r="AI45" s="267"/>
      <c r="AJ45" s="268"/>
      <c r="AK45" s="40"/>
      <c r="AL45" s="23"/>
      <c r="AM45" s="272" t="s">
        <v>47</v>
      </c>
      <c r="AN45" s="272"/>
      <c r="AO45" s="272"/>
      <c r="AP45" s="47"/>
      <c r="AQ45" s="48"/>
      <c r="AR45" s="272" t="s">
        <v>48</v>
      </c>
      <c r="AS45" s="272"/>
      <c r="AT45" s="272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50"/>
      <c r="BI45" s="45"/>
    </row>
    <row r="46" spans="7:72" ht="10.5" customHeight="1" x14ac:dyDescent="0.15">
      <c r="G46" s="215"/>
      <c r="H46" s="216"/>
      <c r="I46" s="216"/>
      <c r="J46" s="216"/>
      <c r="K46" s="216"/>
      <c r="L46" s="217"/>
      <c r="M46" s="257"/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9"/>
      <c r="AF46" s="266"/>
      <c r="AG46" s="267"/>
      <c r="AH46" s="267"/>
      <c r="AI46" s="267"/>
      <c r="AJ46" s="268"/>
      <c r="AK46" s="40"/>
      <c r="AL46" s="25" t="s">
        <v>33</v>
      </c>
      <c r="AM46" s="272"/>
      <c r="AN46" s="272"/>
      <c r="AO46" s="272"/>
      <c r="AP46" s="47"/>
      <c r="AQ46" s="25"/>
      <c r="AR46" s="272"/>
      <c r="AS46" s="272"/>
      <c r="AT46" s="272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50"/>
      <c r="BI46" s="45"/>
    </row>
    <row r="47" spans="7:72" ht="5.0999999999999996" customHeight="1" x14ac:dyDescent="0.15">
      <c r="G47" s="215"/>
      <c r="H47" s="216"/>
      <c r="I47" s="216"/>
      <c r="J47" s="216"/>
      <c r="K47" s="216"/>
      <c r="L47" s="217"/>
      <c r="M47" s="257"/>
      <c r="N47" s="258"/>
      <c r="O47" s="258"/>
      <c r="P47" s="258"/>
      <c r="Q47" s="258"/>
      <c r="R47" s="258"/>
      <c r="S47" s="258"/>
      <c r="T47" s="258"/>
      <c r="U47" s="258"/>
      <c r="V47" s="258"/>
      <c r="W47" s="258"/>
      <c r="X47" s="258"/>
      <c r="Y47" s="258"/>
      <c r="Z47" s="258"/>
      <c r="AA47" s="258"/>
      <c r="AB47" s="258"/>
      <c r="AC47" s="258"/>
      <c r="AD47" s="258"/>
      <c r="AE47" s="259"/>
      <c r="AF47" s="266"/>
      <c r="AG47" s="267"/>
      <c r="AH47" s="267"/>
      <c r="AI47" s="267"/>
      <c r="AJ47" s="268"/>
      <c r="AK47" s="40"/>
      <c r="AL47" s="23"/>
      <c r="AM47" s="272"/>
      <c r="AN47" s="272"/>
      <c r="AO47" s="272"/>
      <c r="AP47" s="47"/>
      <c r="AQ47" s="48"/>
      <c r="AR47" s="272"/>
      <c r="AS47" s="272"/>
      <c r="AT47" s="272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50"/>
      <c r="BI47" s="45"/>
    </row>
    <row r="48" spans="7:72" ht="5.0999999999999996" customHeight="1" x14ac:dyDescent="0.15">
      <c r="G48" s="218"/>
      <c r="H48" s="219"/>
      <c r="I48" s="219"/>
      <c r="J48" s="219"/>
      <c r="K48" s="219"/>
      <c r="L48" s="220"/>
      <c r="M48" s="260"/>
      <c r="N48" s="261"/>
      <c r="O48" s="261"/>
      <c r="P48" s="261"/>
      <c r="Q48" s="261"/>
      <c r="R48" s="261"/>
      <c r="S48" s="261"/>
      <c r="T48" s="261"/>
      <c r="U48" s="261"/>
      <c r="V48" s="261"/>
      <c r="W48" s="261"/>
      <c r="X48" s="261"/>
      <c r="Y48" s="261"/>
      <c r="Z48" s="261"/>
      <c r="AA48" s="261"/>
      <c r="AB48" s="261"/>
      <c r="AC48" s="261"/>
      <c r="AD48" s="261"/>
      <c r="AE48" s="262"/>
      <c r="AF48" s="269"/>
      <c r="AG48" s="270"/>
      <c r="AH48" s="270"/>
      <c r="AI48" s="270"/>
      <c r="AJ48" s="271"/>
      <c r="AK48" s="51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3"/>
      <c r="BI48" s="45"/>
    </row>
    <row r="49" spans="7:61" ht="5.0999999999999996" customHeight="1" x14ac:dyDescent="0.15">
      <c r="G49" s="354" t="s">
        <v>49</v>
      </c>
      <c r="H49" s="355"/>
      <c r="I49" s="355"/>
      <c r="J49" s="355"/>
      <c r="K49" s="355"/>
      <c r="L49" s="356"/>
      <c r="M49" s="54"/>
      <c r="N49" s="55"/>
      <c r="O49" s="55"/>
      <c r="P49" s="55"/>
      <c r="Q49" s="250" t="str">
        <f>MID($AZ$3,1,2)</f>
        <v>02</v>
      </c>
      <c r="R49" s="250"/>
      <c r="S49" s="250"/>
      <c r="T49" s="251" t="s">
        <v>40</v>
      </c>
      <c r="U49" s="251"/>
      <c r="V49" s="250" t="str">
        <f>MID($AZ$3,3,2)</f>
        <v>04</v>
      </c>
      <c r="W49" s="250"/>
      <c r="X49" s="250"/>
      <c r="Y49" s="251" t="s">
        <v>41</v>
      </c>
      <c r="Z49" s="251"/>
      <c r="AA49" s="250" t="str">
        <f>MID($AZ$3,5,2)</f>
        <v>01</v>
      </c>
      <c r="AB49" s="250"/>
      <c r="AC49" s="250"/>
      <c r="AD49" s="251" t="s">
        <v>42</v>
      </c>
      <c r="AE49" s="251"/>
      <c r="AF49" s="333" t="s">
        <v>50</v>
      </c>
      <c r="AG49" s="334"/>
      <c r="AH49" s="334"/>
      <c r="AI49" s="334"/>
      <c r="AJ49" s="334"/>
      <c r="AK49" s="334"/>
      <c r="AL49" s="335"/>
      <c r="AM49" s="339" t="s">
        <v>51</v>
      </c>
      <c r="AN49" s="340"/>
      <c r="AO49" s="309">
        <f>G7</f>
        <v>1234</v>
      </c>
      <c r="AP49" s="309"/>
      <c r="AQ49" s="309"/>
      <c r="AR49" s="309"/>
      <c r="AS49" s="309"/>
      <c r="AT49" s="309"/>
      <c r="AU49" s="345"/>
      <c r="AV49" s="348" t="s">
        <v>52</v>
      </c>
      <c r="AW49" s="351" t="s">
        <v>53</v>
      </c>
      <c r="AX49" s="351"/>
      <c r="AY49" s="309">
        <f>P7</f>
        <v>5678910</v>
      </c>
      <c r="AZ49" s="309"/>
      <c r="BA49" s="309"/>
      <c r="BB49" s="309"/>
      <c r="BC49" s="309"/>
      <c r="BD49" s="309"/>
      <c r="BE49" s="309"/>
      <c r="BF49" s="309"/>
      <c r="BG49" s="309"/>
      <c r="BH49" s="310"/>
      <c r="BI49" s="56"/>
    </row>
    <row r="50" spans="7:61" ht="5.0999999999999996" customHeight="1" x14ac:dyDescent="0.15">
      <c r="G50" s="357"/>
      <c r="H50" s="358"/>
      <c r="I50" s="358"/>
      <c r="J50" s="358"/>
      <c r="K50" s="358"/>
      <c r="L50" s="359"/>
      <c r="M50" s="57"/>
      <c r="N50" s="252" t="s">
        <v>109</v>
      </c>
      <c r="O50" s="252"/>
      <c r="P50" s="252"/>
      <c r="Q50" s="233"/>
      <c r="R50" s="233"/>
      <c r="S50" s="233"/>
      <c r="T50" s="252"/>
      <c r="U50" s="252"/>
      <c r="V50" s="233"/>
      <c r="W50" s="233"/>
      <c r="X50" s="233"/>
      <c r="Y50" s="252"/>
      <c r="Z50" s="252"/>
      <c r="AA50" s="233"/>
      <c r="AB50" s="233"/>
      <c r="AC50" s="233"/>
      <c r="AD50" s="252"/>
      <c r="AE50" s="252"/>
      <c r="AF50" s="336"/>
      <c r="AG50" s="337"/>
      <c r="AH50" s="337"/>
      <c r="AI50" s="337"/>
      <c r="AJ50" s="337"/>
      <c r="AK50" s="337"/>
      <c r="AL50" s="338"/>
      <c r="AM50" s="341"/>
      <c r="AN50" s="342"/>
      <c r="AO50" s="311"/>
      <c r="AP50" s="311"/>
      <c r="AQ50" s="311"/>
      <c r="AR50" s="311"/>
      <c r="AS50" s="311"/>
      <c r="AT50" s="311"/>
      <c r="AU50" s="346"/>
      <c r="AV50" s="349"/>
      <c r="AW50" s="352"/>
      <c r="AX50" s="352"/>
      <c r="AY50" s="311"/>
      <c r="AZ50" s="311"/>
      <c r="BA50" s="311"/>
      <c r="BB50" s="311"/>
      <c r="BC50" s="311"/>
      <c r="BD50" s="311"/>
      <c r="BE50" s="311"/>
      <c r="BF50" s="311"/>
      <c r="BG50" s="311"/>
      <c r="BH50" s="312"/>
      <c r="BI50" s="56"/>
    </row>
    <row r="51" spans="7:61" ht="5.0999999999999996" customHeight="1" x14ac:dyDescent="0.15">
      <c r="G51" s="357"/>
      <c r="H51" s="358"/>
      <c r="I51" s="358"/>
      <c r="J51" s="358"/>
      <c r="K51" s="358"/>
      <c r="L51" s="359"/>
      <c r="M51" s="57"/>
      <c r="N51" s="252"/>
      <c r="O51" s="252"/>
      <c r="P51" s="252"/>
      <c r="Q51" s="233"/>
      <c r="R51" s="233"/>
      <c r="S51" s="233"/>
      <c r="T51" s="252"/>
      <c r="U51" s="252"/>
      <c r="V51" s="233"/>
      <c r="W51" s="233"/>
      <c r="X51" s="233"/>
      <c r="Y51" s="252"/>
      <c r="Z51" s="252"/>
      <c r="AA51" s="233"/>
      <c r="AB51" s="233"/>
      <c r="AC51" s="233"/>
      <c r="AD51" s="252"/>
      <c r="AE51" s="252"/>
      <c r="AF51" s="336"/>
      <c r="AG51" s="337"/>
      <c r="AH51" s="337"/>
      <c r="AI51" s="337"/>
      <c r="AJ51" s="337"/>
      <c r="AK51" s="337"/>
      <c r="AL51" s="338"/>
      <c r="AM51" s="341"/>
      <c r="AN51" s="342"/>
      <c r="AO51" s="311"/>
      <c r="AP51" s="311"/>
      <c r="AQ51" s="311"/>
      <c r="AR51" s="311"/>
      <c r="AS51" s="311"/>
      <c r="AT51" s="311"/>
      <c r="AU51" s="346"/>
      <c r="AV51" s="349"/>
      <c r="AW51" s="352"/>
      <c r="AX51" s="352"/>
      <c r="AY51" s="311"/>
      <c r="AZ51" s="311"/>
      <c r="BA51" s="311"/>
      <c r="BB51" s="311"/>
      <c r="BC51" s="311"/>
      <c r="BD51" s="311"/>
      <c r="BE51" s="311"/>
      <c r="BF51" s="311"/>
      <c r="BG51" s="311"/>
      <c r="BH51" s="312"/>
      <c r="BI51" s="56"/>
    </row>
    <row r="52" spans="7:61" ht="5.0999999999999996" customHeight="1" x14ac:dyDescent="0.15">
      <c r="G52" s="357"/>
      <c r="H52" s="358"/>
      <c r="I52" s="358"/>
      <c r="J52" s="358"/>
      <c r="K52" s="358"/>
      <c r="L52" s="359"/>
      <c r="M52" s="57"/>
      <c r="N52" s="252"/>
      <c r="O52" s="252"/>
      <c r="P52" s="252"/>
      <c r="Q52" s="233"/>
      <c r="R52" s="233"/>
      <c r="S52" s="233"/>
      <c r="T52" s="252"/>
      <c r="U52" s="252"/>
      <c r="V52" s="233"/>
      <c r="W52" s="233"/>
      <c r="X52" s="233"/>
      <c r="Y52" s="252"/>
      <c r="Z52" s="252"/>
      <c r="AA52" s="233"/>
      <c r="AB52" s="233"/>
      <c r="AC52" s="233"/>
      <c r="AD52" s="252"/>
      <c r="AE52" s="252"/>
      <c r="AF52" s="336"/>
      <c r="AG52" s="337"/>
      <c r="AH52" s="337"/>
      <c r="AI52" s="337"/>
      <c r="AJ52" s="337"/>
      <c r="AK52" s="337"/>
      <c r="AL52" s="338"/>
      <c r="AM52" s="341"/>
      <c r="AN52" s="342"/>
      <c r="AO52" s="311"/>
      <c r="AP52" s="311"/>
      <c r="AQ52" s="311"/>
      <c r="AR52" s="311"/>
      <c r="AS52" s="311"/>
      <c r="AT52" s="311"/>
      <c r="AU52" s="346"/>
      <c r="AV52" s="349"/>
      <c r="AW52" s="352"/>
      <c r="AX52" s="352"/>
      <c r="AY52" s="311"/>
      <c r="AZ52" s="311"/>
      <c r="BA52" s="311"/>
      <c r="BB52" s="311"/>
      <c r="BC52" s="311"/>
      <c r="BD52" s="311"/>
      <c r="BE52" s="311"/>
      <c r="BF52" s="311"/>
      <c r="BG52" s="311"/>
      <c r="BH52" s="312"/>
      <c r="BI52" s="56"/>
    </row>
    <row r="53" spans="7:61" ht="5.0999999999999996" customHeight="1" x14ac:dyDescent="0.15">
      <c r="G53" s="357"/>
      <c r="H53" s="358"/>
      <c r="I53" s="358"/>
      <c r="J53" s="358"/>
      <c r="K53" s="358"/>
      <c r="L53" s="359"/>
      <c r="M53" s="57"/>
      <c r="N53" s="252"/>
      <c r="O53" s="252"/>
      <c r="P53" s="252"/>
      <c r="Q53" s="233"/>
      <c r="R53" s="233"/>
      <c r="S53" s="233"/>
      <c r="T53" s="252"/>
      <c r="U53" s="252"/>
      <c r="V53" s="233"/>
      <c r="W53" s="233"/>
      <c r="X53" s="233"/>
      <c r="Y53" s="252"/>
      <c r="Z53" s="252"/>
      <c r="AA53" s="233"/>
      <c r="AB53" s="233"/>
      <c r="AC53" s="233"/>
      <c r="AD53" s="252"/>
      <c r="AE53" s="252"/>
      <c r="AF53" s="315" t="s">
        <v>54</v>
      </c>
      <c r="AG53" s="316"/>
      <c r="AH53" s="316"/>
      <c r="AI53" s="316"/>
      <c r="AJ53" s="316"/>
      <c r="AK53" s="316"/>
      <c r="AL53" s="317"/>
      <c r="AM53" s="341"/>
      <c r="AN53" s="342"/>
      <c r="AO53" s="311"/>
      <c r="AP53" s="311"/>
      <c r="AQ53" s="311"/>
      <c r="AR53" s="311"/>
      <c r="AS53" s="311"/>
      <c r="AT53" s="311"/>
      <c r="AU53" s="346"/>
      <c r="AV53" s="349"/>
      <c r="AW53" s="352"/>
      <c r="AX53" s="352"/>
      <c r="AY53" s="311"/>
      <c r="AZ53" s="311"/>
      <c r="BA53" s="311"/>
      <c r="BB53" s="311"/>
      <c r="BC53" s="311"/>
      <c r="BD53" s="311"/>
      <c r="BE53" s="311"/>
      <c r="BF53" s="311"/>
      <c r="BG53" s="311"/>
      <c r="BH53" s="312"/>
      <c r="BI53" s="58"/>
    </row>
    <row r="54" spans="7:61" ht="5.0999999999999996" customHeight="1" x14ac:dyDescent="0.15">
      <c r="G54" s="357"/>
      <c r="H54" s="358"/>
      <c r="I54" s="358"/>
      <c r="J54" s="358"/>
      <c r="K54" s="358"/>
      <c r="L54" s="359"/>
      <c r="M54" s="57"/>
      <c r="N54" s="252"/>
      <c r="O54" s="252"/>
      <c r="P54" s="252"/>
      <c r="Q54" s="233"/>
      <c r="R54" s="233"/>
      <c r="S54" s="233"/>
      <c r="T54" s="252"/>
      <c r="U54" s="252"/>
      <c r="V54" s="233"/>
      <c r="W54" s="233"/>
      <c r="X54" s="233"/>
      <c r="Y54" s="252"/>
      <c r="Z54" s="252"/>
      <c r="AA54" s="233"/>
      <c r="AB54" s="233"/>
      <c r="AC54" s="233"/>
      <c r="AD54" s="252"/>
      <c r="AE54" s="252"/>
      <c r="AF54" s="315"/>
      <c r="AG54" s="316"/>
      <c r="AH54" s="316"/>
      <c r="AI54" s="316"/>
      <c r="AJ54" s="316"/>
      <c r="AK54" s="316"/>
      <c r="AL54" s="317"/>
      <c r="AM54" s="341"/>
      <c r="AN54" s="342"/>
      <c r="AO54" s="311"/>
      <c r="AP54" s="311"/>
      <c r="AQ54" s="311"/>
      <c r="AR54" s="311"/>
      <c r="AS54" s="311"/>
      <c r="AT54" s="311"/>
      <c r="AU54" s="346"/>
      <c r="AV54" s="349"/>
      <c r="AW54" s="352"/>
      <c r="AX54" s="352"/>
      <c r="AY54" s="311"/>
      <c r="AZ54" s="311"/>
      <c r="BA54" s="311"/>
      <c r="BB54" s="311"/>
      <c r="BC54" s="311"/>
      <c r="BD54" s="311"/>
      <c r="BE54" s="311"/>
      <c r="BF54" s="311"/>
      <c r="BG54" s="311"/>
      <c r="BH54" s="312"/>
      <c r="BI54" s="58"/>
    </row>
    <row r="55" spans="7:61" ht="5.0999999999999996" customHeight="1" x14ac:dyDescent="0.15">
      <c r="G55" s="360"/>
      <c r="H55" s="361"/>
      <c r="I55" s="361"/>
      <c r="J55" s="361"/>
      <c r="K55" s="361"/>
      <c r="L55" s="362"/>
      <c r="M55" s="59"/>
      <c r="N55" s="60"/>
      <c r="O55" s="60"/>
      <c r="P55" s="60"/>
      <c r="Q55" s="234"/>
      <c r="R55" s="234"/>
      <c r="S55" s="234"/>
      <c r="T55" s="253"/>
      <c r="U55" s="253"/>
      <c r="V55" s="234"/>
      <c r="W55" s="234"/>
      <c r="X55" s="234"/>
      <c r="Y55" s="253"/>
      <c r="Z55" s="253"/>
      <c r="AA55" s="234"/>
      <c r="AB55" s="234"/>
      <c r="AC55" s="234"/>
      <c r="AD55" s="253"/>
      <c r="AE55" s="253"/>
      <c r="AF55" s="318"/>
      <c r="AG55" s="319"/>
      <c r="AH55" s="319"/>
      <c r="AI55" s="319"/>
      <c r="AJ55" s="319"/>
      <c r="AK55" s="319"/>
      <c r="AL55" s="320"/>
      <c r="AM55" s="343"/>
      <c r="AN55" s="344"/>
      <c r="AO55" s="313"/>
      <c r="AP55" s="313"/>
      <c r="AQ55" s="313"/>
      <c r="AR55" s="313"/>
      <c r="AS55" s="313"/>
      <c r="AT55" s="313"/>
      <c r="AU55" s="347"/>
      <c r="AV55" s="350"/>
      <c r="AW55" s="353"/>
      <c r="AX55" s="353"/>
      <c r="AY55" s="313"/>
      <c r="AZ55" s="313"/>
      <c r="BA55" s="313"/>
      <c r="BB55" s="313"/>
      <c r="BC55" s="313"/>
      <c r="BD55" s="313"/>
      <c r="BE55" s="313"/>
      <c r="BF55" s="313"/>
      <c r="BG55" s="313"/>
      <c r="BH55" s="314"/>
      <c r="BI55" s="58"/>
    </row>
    <row r="56" spans="7:61" ht="5.0999999999999996" customHeight="1" x14ac:dyDescent="0.15">
      <c r="G56" s="212" t="s">
        <v>120</v>
      </c>
      <c r="H56" s="278"/>
      <c r="I56" s="278"/>
      <c r="J56" s="278"/>
      <c r="K56" s="278"/>
      <c r="L56" s="279"/>
      <c r="M56" s="321" t="s">
        <v>55</v>
      </c>
      <c r="N56" s="322"/>
      <c r="O56" s="325" t="str">
        <f>Y7</f>
        <v>890-5678</v>
      </c>
      <c r="P56" s="325"/>
      <c r="Q56" s="325"/>
      <c r="R56" s="325"/>
      <c r="S56" s="325"/>
      <c r="T56" s="325"/>
      <c r="U56" s="325"/>
      <c r="V56" s="325"/>
      <c r="W56" s="325"/>
      <c r="X56" s="106"/>
      <c r="Y56" s="327" t="str">
        <f>AH7</f>
        <v>鹿児島市石灯籠1-2-3</v>
      </c>
      <c r="Z56" s="327"/>
      <c r="AA56" s="327"/>
      <c r="AB56" s="327"/>
      <c r="AC56" s="327"/>
      <c r="AD56" s="327"/>
      <c r="AE56" s="327"/>
      <c r="AF56" s="327"/>
      <c r="AG56" s="327"/>
      <c r="AH56" s="327"/>
      <c r="AI56" s="327"/>
      <c r="AJ56" s="327"/>
      <c r="AK56" s="327"/>
      <c r="AL56" s="327"/>
      <c r="AM56" s="327"/>
      <c r="AN56" s="327"/>
      <c r="AO56" s="327"/>
      <c r="AP56" s="327"/>
      <c r="AQ56" s="327"/>
      <c r="AR56" s="327"/>
      <c r="AS56" s="327"/>
      <c r="AT56" s="327"/>
      <c r="AU56" s="327"/>
      <c r="AV56" s="327"/>
      <c r="AW56" s="327"/>
      <c r="AX56" s="327"/>
      <c r="AY56" s="327"/>
      <c r="AZ56" s="327"/>
      <c r="BA56" s="327"/>
      <c r="BB56" s="327"/>
      <c r="BC56" s="327"/>
      <c r="BD56" s="327"/>
      <c r="BE56" s="327"/>
      <c r="BF56" s="327"/>
      <c r="BG56" s="327"/>
      <c r="BH56" s="328"/>
      <c r="BI56" s="58"/>
    </row>
    <row r="57" spans="7:61" ht="5.0999999999999996" customHeight="1" x14ac:dyDescent="0.15">
      <c r="G57" s="280"/>
      <c r="H57" s="281"/>
      <c r="I57" s="281"/>
      <c r="J57" s="281"/>
      <c r="K57" s="281"/>
      <c r="L57" s="282"/>
      <c r="M57" s="323"/>
      <c r="N57" s="324"/>
      <c r="O57" s="326"/>
      <c r="P57" s="326"/>
      <c r="Q57" s="326"/>
      <c r="R57" s="326"/>
      <c r="S57" s="326"/>
      <c r="T57" s="326"/>
      <c r="U57" s="326"/>
      <c r="V57" s="326"/>
      <c r="W57" s="326"/>
      <c r="X57" s="107"/>
      <c r="Y57" s="329"/>
      <c r="Z57" s="329"/>
      <c r="AA57" s="329"/>
      <c r="AB57" s="329"/>
      <c r="AC57" s="329"/>
      <c r="AD57" s="329"/>
      <c r="AE57" s="329"/>
      <c r="AF57" s="329"/>
      <c r="AG57" s="329"/>
      <c r="AH57" s="329"/>
      <c r="AI57" s="329"/>
      <c r="AJ57" s="329"/>
      <c r="AK57" s="329"/>
      <c r="AL57" s="329"/>
      <c r="AM57" s="329"/>
      <c r="AN57" s="329"/>
      <c r="AO57" s="329"/>
      <c r="AP57" s="329"/>
      <c r="AQ57" s="329"/>
      <c r="AR57" s="329"/>
      <c r="AS57" s="329"/>
      <c r="AT57" s="329"/>
      <c r="AU57" s="329"/>
      <c r="AV57" s="329"/>
      <c r="AW57" s="329"/>
      <c r="AX57" s="329"/>
      <c r="AY57" s="329"/>
      <c r="AZ57" s="329"/>
      <c r="BA57" s="329"/>
      <c r="BB57" s="329"/>
      <c r="BC57" s="329"/>
      <c r="BD57" s="329"/>
      <c r="BE57" s="329"/>
      <c r="BF57" s="329"/>
      <c r="BG57" s="329"/>
      <c r="BH57" s="330"/>
      <c r="BI57" s="58"/>
    </row>
    <row r="58" spans="7:61" ht="5.0999999999999996" customHeight="1" x14ac:dyDescent="0.15">
      <c r="G58" s="280"/>
      <c r="H58" s="281"/>
      <c r="I58" s="281"/>
      <c r="J58" s="281"/>
      <c r="K58" s="281"/>
      <c r="L58" s="282"/>
      <c r="M58" s="323"/>
      <c r="N58" s="324"/>
      <c r="O58" s="326"/>
      <c r="P58" s="326"/>
      <c r="Q58" s="326"/>
      <c r="R58" s="326"/>
      <c r="S58" s="326"/>
      <c r="T58" s="326"/>
      <c r="U58" s="326"/>
      <c r="V58" s="326"/>
      <c r="W58" s="326"/>
      <c r="X58" s="107"/>
      <c r="Y58" s="329"/>
      <c r="Z58" s="329"/>
      <c r="AA58" s="329"/>
      <c r="AB58" s="329"/>
      <c r="AC58" s="329"/>
      <c r="AD58" s="329"/>
      <c r="AE58" s="329"/>
      <c r="AF58" s="329"/>
      <c r="AG58" s="329"/>
      <c r="AH58" s="329"/>
      <c r="AI58" s="329"/>
      <c r="AJ58" s="329"/>
      <c r="AK58" s="329"/>
      <c r="AL58" s="329"/>
      <c r="AM58" s="329"/>
      <c r="AN58" s="329"/>
      <c r="AO58" s="329"/>
      <c r="AP58" s="329"/>
      <c r="AQ58" s="329"/>
      <c r="AR58" s="329"/>
      <c r="AS58" s="329"/>
      <c r="AT58" s="329"/>
      <c r="AU58" s="329"/>
      <c r="AV58" s="329"/>
      <c r="AW58" s="329"/>
      <c r="AX58" s="329"/>
      <c r="AY58" s="329"/>
      <c r="AZ58" s="329"/>
      <c r="BA58" s="329"/>
      <c r="BB58" s="329"/>
      <c r="BC58" s="329"/>
      <c r="BD58" s="329"/>
      <c r="BE58" s="329"/>
      <c r="BF58" s="329"/>
      <c r="BG58" s="329"/>
      <c r="BH58" s="330"/>
      <c r="BI58" s="61"/>
    </row>
    <row r="59" spans="7:61" ht="5.0999999999999996" customHeight="1" x14ac:dyDescent="0.15">
      <c r="G59" s="280"/>
      <c r="H59" s="281"/>
      <c r="I59" s="281"/>
      <c r="J59" s="281"/>
      <c r="K59" s="281"/>
      <c r="L59" s="282"/>
      <c r="M59" s="323"/>
      <c r="N59" s="324"/>
      <c r="O59" s="326"/>
      <c r="P59" s="326"/>
      <c r="Q59" s="326"/>
      <c r="R59" s="326"/>
      <c r="S59" s="326"/>
      <c r="T59" s="326"/>
      <c r="U59" s="326"/>
      <c r="V59" s="326"/>
      <c r="W59" s="326"/>
      <c r="X59" s="107"/>
      <c r="Y59" s="329"/>
      <c r="Z59" s="329"/>
      <c r="AA59" s="329"/>
      <c r="AB59" s="329"/>
      <c r="AC59" s="329"/>
      <c r="AD59" s="329"/>
      <c r="AE59" s="329"/>
      <c r="AF59" s="329"/>
      <c r="AG59" s="329"/>
      <c r="AH59" s="329"/>
      <c r="AI59" s="329"/>
      <c r="AJ59" s="329"/>
      <c r="AK59" s="329"/>
      <c r="AL59" s="329"/>
      <c r="AM59" s="329"/>
      <c r="AN59" s="329"/>
      <c r="AO59" s="329"/>
      <c r="AP59" s="329"/>
      <c r="AQ59" s="329"/>
      <c r="AR59" s="329"/>
      <c r="AS59" s="329"/>
      <c r="AT59" s="329"/>
      <c r="AU59" s="329"/>
      <c r="AV59" s="329"/>
      <c r="AW59" s="329"/>
      <c r="AX59" s="329"/>
      <c r="AY59" s="329"/>
      <c r="AZ59" s="329"/>
      <c r="BA59" s="329"/>
      <c r="BB59" s="329"/>
      <c r="BC59" s="329"/>
      <c r="BD59" s="329"/>
      <c r="BE59" s="329"/>
      <c r="BF59" s="329"/>
      <c r="BG59" s="329"/>
      <c r="BH59" s="330"/>
      <c r="BI59" s="61"/>
    </row>
    <row r="60" spans="7:61" ht="5.0999999999999996" customHeight="1" x14ac:dyDescent="0.15">
      <c r="G60" s="280"/>
      <c r="H60" s="281"/>
      <c r="I60" s="281"/>
      <c r="J60" s="281"/>
      <c r="K60" s="281"/>
      <c r="L60" s="282"/>
      <c r="M60" s="62"/>
      <c r="N60" s="63"/>
      <c r="O60" s="108"/>
      <c r="P60" s="108"/>
      <c r="Q60" s="108"/>
      <c r="R60" s="108"/>
      <c r="S60" s="108"/>
      <c r="T60" s="108"/>
      <c r="U60" s="108"/>
      <c r="V60" s="108"/>
      <c r="W60" s="108"/>
      <c r="X60" s="107"/>
      <c r="Y60" s="329"/>
      <c r="Z60" s="329"/>
      <c r="AA60" s="329"/>
      <c r="AB60" s="329"/>
      <c r="AC60" s="329"/>
      <c r="AD60" s="329"/>
      <c r="AE60" s="329"/>
      <c r="AF60" s="329"/>
      <c r="AG60" s="329"/>
      <c r="AH60" s="329"/>
      <c r="AI60" s="329"/>
      <c r="AJ60" s="329"/>
      <c r="AK60" s="329"/>
      <c r="AL60" s="329"/>
      <c r="AM60" s="329"/>
      <c r="AN60" s="329"/>
      <c r="AO60" s="329"/>
      <c r="AP60" s="329"/>
      <c r="AQ60" s="329"/>
      <c r="AR60" s="329"/>
      <c r="AS60" s="329"/>
      <c r="AT60" s="329"/>
      <c r="AU60" s="329"/>
      <c r="AV60" s="329"/>
      <c r="AW60" s="329"/>
      <c r="AX60" s="329"/>
      <c r="AY60" s="329"/>
      <c r="AZ60" s="329"/>
      <c r="BA60" s="329"/>
      <c r="BB60" s="329"/>
      <c r="BC60" s="329"/>
      <c r="BD60" s="329"/>
      <c r="BE60" s="329"/>
      <c r="BF60" s="329"/>
      <c r="BG60" s="329"/>
      <c r="BH60" s="330"/>
      <c r="BI60" s="61"/>
    </row>
    <row r="61" spans="7:61" ht="5.0999999999999996" customHeight="1" x14ac:dyDescent="0.15">
      <c r="G61" s="280"/>
      <c r="H61" s="281"/>
      <c r="I61" s="281"/>
      <c r="J61" s="281"/>
      <c r="K61" s="281"/>
      <c r="L61" s="282"/>
      <c r="M61" s="57"/>
      <c r="N61" s="64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329"/>
      <c r="Z61" s="329"/>
      <c r="AA61" s="329"/>
      <c r="AB61" s="329"/>
      <c r="AC61" s="329"/>
      <c r="AD61" s="329"/>
      <c r="AE61" s="329"/>
      <c r="AF61" s="329"/>
      <c r="AG61" s="329"/>
      <c r="AH61" s="329"/>
      <c r="AI61" s="329"/>
      <c r="AJ61" s="329"/>
      <c r="AK61" s="329"/>
      <c r="AL61" s="329"/>
      <c r="AM61" s="329"/>
      <c r="AN61" s="329"/>
      <c r="AO61" s="329"/>
      <c r="AP61" s="329"/>
      <c r="AQ61" s="329"/>
      <c r="AR61" s="329"/>
      <c r="AS61" s="329"/>
      <c r="AT61" s="329"/>
      <c r="AU61" s="329"/>
      <c r="AV61" s="329"/>
      <c r="AW61" s="329"/>
      <c r="AX61" s="329"/>
      <c r="AY61" s="329"/>
      <c r="AZ61" s="329"/>
      <c r="BA61" s="329"/>
      <c r="BB61" s="329"/>
      <c r="BC61" s="329"/>
      <c r="BD61" s="329"/>
      <c r="BE61" s="329"/>
      <c r="BF61" s="329"/>
      <c r="BG61" s="329"/>
      <c r="BH61" s="330"/>
      <c r="BI61" s="61"/>
    </row>
    <row r="62" spans="7:61" ht="5.0999999999999996" customHeight="1" x14ac:dyDescent="0.15">
      <c r="G62" s="280"/>
      <c r="H62" s="281"/>
      <c r="I62" s="281"/>
      <c r="J62" s="281"/>
      <c r="K62" s="281"/>
      <c r="L62" s="282"/>
      <c r="M62" s="57"/>
      <c r="N62" s="64"/>
      <c r="O62" s="107"/>
      <c r="P62" s="107"/>
      <c r="Q62" s="107"/>
      <c r="R62" s="107"/>
      <c r="S62" s="107"/>
      <c r="T62" s="107"/>
      <c r="U62" s="107"/>
      <c r="V62" s="107"/>
      <c r="W62" s="107"/>
      <c r="X62" s="107"/>
      <c r="Y62" s="329"/>
      <c r="Z62" s="329"/>
      <c r="AA62" s="329"/>
      <c r="AB62" s="329"/>
      <c r="AC62" s="329"/>
      <c r="AD62" s="329"/>
      <c r="AE62" s="329"/>
      <c r="AF62" s="329"/>
      <c r="AG62" s="329"/>
      <c r="AH62" s="329"/>
      <c r="AI62" s="329"/>
      <c r="AJ62" s="329"/>
      <c r="AK62" s="329"/>
      <c r="AL62" s="329"/>
      <c r="AM62" s="329"/>
      <c r="AN62" s="329"/>
      <c r="AO62" s="329"/>
      <c r="AP62" s="329"/>
      <c r="AQ62" s="329"/>
      <c r="AR62" s="329"/>
      <c r="AS62" s="329"/>
      <c r="AT62" s="329"/>
      <c r="AU62" s="329"/>
      <c r="AV62" s="329"/>
      <c r="AW62" s="329"/>
      <c r="AX62" s="329"/>
      <c r="AY62" s="329"/>
      <c r="AZ62" s="329"/>
      <c r="BA62" s="329"/>
      <c r="BB62" s="329"/>
      <c r="BC62" s="329"/>
      <c r="BD62" s="329"/>
      <c r="BE62" s="329"/>
      <c r="BF62" s="329"/>
      <c r="BG62" s="329"/>
      <c r="BH62" s="330"/>
      <c r="BI62" s="61"/>
    </row>
    <row r="63" spans="7:61" ht="5.0999999999999996" customHeight="1" x14ac:dyDescent="0.15">
      <c r="G63" s="280"/>
      <c r="H63" s="281"/>
      <c r="I63" s="281"/>
      <c r="J63" s="281"/>
      <c r="K63" s="281"/>
      <c r="L63" s="282"/>
      <c r="M63" s="57"/>
      <c r="N63" s="64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329"/>
      <c r="Z63" s="329"/>
      <c r="AA63" s="329"/>
      <c r="AB63" s="329"/>
      <c r="AC63" s="329"/>
      <c r="AD63" s="329"/>
      <c r="AE63" s="329"/>
      <c r="AF63" s="329"/>
      <c r="AG63" s="329"/>
      <c r="AH63" s="329"/>
      <c r="AI63" s="329"/>
      <c r="AJ63" s="329"/>
      <c r="AK63" s="329"/>
      <c r="AL63" s="329"/>
      <c r="AM63" s="329"/>
      <c r="AN63" s="329"/>
      <c r="AO63" s="329"/>
      <c r="AP63" s="329"/>
      <c r="AQ63" s="329"/>
      <c r="AR63" s="329"/>
      <c r="AS63" s="329"/>
      <c r="AT63" s="329"/>
      <c r="AU63" s="329"/>
      <c r="AV63" s="329"/>
      <c r="AW63" s="329"/>
      <c r="AX63" s="329"/>
      <c r="AY63" s="329"/>
      <c r="AZ63" s="329"/>
      <c r="BA63" s="329"/>
      <c r="BB63" s="329"/>
      <c r="BC63" s="329"/>
      <c r="BD63" s="329"/>
      <c r="BE63" s="329"/>
      <c r="BF63" s="329"/>
      <c r="BG63" s="329"/>
      <c r="BH63" s="330"/>
      <c r="BI63" s="61"/>
    </row>
    <row r="64" spans="7:61" ht="4.5" customHeight="1" x14ac:dyDescent="0.15">
      <c r="G64" s="283"/>
      <c r="H64" s="284"/>
      <c r="I64" s="284"/>
      <c r="J64" s="284"/>
      <c r="K64" s="284"/>
      <c r="L64" s="285"/>
      <c r="M64" s="59"/>
      <c r="N64" s="65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331"/>
      <c r="Z64" s="331"/>
      <c r="AA64" s="331"/>
      <c r="AB64" s="331"/>
      <c r="AC64" s="331"/>
      <c r="AD64" s="331"/>
      <c r="AE64" s="331"/>
      <c r="AF64" s="331"/>
      <c r="AG64" s="331"/>
      <c r="AH64" s="331"/>
      <c r="AI64" s="331"/>
      <c r="AJ64" s="331"/>
      <c r="AK64" s="331"/>
      <c r="AL64" s="331"/>
      <c r="AM64" s="331"/>
      <c r="AN64" s="331"/>
      <c r="AO64" s="331"/>
      <c r="AP64" s="331"/>
      <c r="AQ64" s="331"/>
      <c r="AR64" s="331"/>
      <c r="AS64" s="331"/>
      <c r="AT64" s="331"/>
      <c r="AU64" s="331"/>
      <c r="AV64" s="331"/>
      <c r="AW64" s="331"/>
      <c r="AX64" s="331"/>
      <c r="AY64" s="331"/>
      <c r="AZ64" s="331"/>
      <c r="BA64" s="331"/>
      <c r="BB64" s="331"/>
      <c r="BC64" s="331"/>
      <c r="BD64" s="331"/>
      <c r="BE64" s="331"/>
      <c r="BF64" s="331"/>
      <c r="BG64" s="331"/>
      <c r="BH64" s="332"/>
      <c r="BI64" s="61"/>
    </row>
    <row r="65" spans="7:61" ht="4.5" customHeight="1" x14ac:dyDescent="0.15">
      <c r="G65" s="212" t="s">
        <v>56</v>
      </c>
      <c r="H65" s="278"/>
      <c r="I65" s="278"/>
      <c r="J65" s="278"/>
      <c r="K65" s="278"/>
      <c r="L65" s="279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212" t="s">
        <v>57</v>
      </c>
      <c r="AA65" s="278"/>
      <c r="AB65" s="278"/>
      <c r="AC65" s="278"/>
      <c r="AD65" s="278"/>
      <c r="AE65" s="279"/>
      <c r="AF65" s="68"/>
      <c r="AG65" s="69"/>
      <c r="AH65" s="69"/>
      <c r="AI65" s="69"/>
      <c r="AJ65" s="69"/>
      <c r="AK65" s="69"/>
      <c r="AL65" s="69"/>
      <c r="AM65" s="69"/>
      <c r="AN65" s="69"/>
      <c r="AO65" s="69"/>
      <c r="AP65" s="286" t="s">
        <v>58</v>
      </c>
      <c r="AQ65" s="287"/>
      <c r="AR65" s="287"/>
      <c r="AS65" s="287"/>
      <c r="AT65" s="287"/>
      <c r="AU65" s="287"/>
      <c r="AV65" s="287"/>
      <c r="AW65" s="287"/>
      <c r="AX65" s="287"/>
      <c r="AY65" s="287"/>
      <c r="AZ65" s="287"/>
      <c r="BA65" s="287"/>
      <c r="BB65" s="287"/>
      <c r="BC65" s="287"/>
      <c r="BD65" s="287"/>
      <c r="BE65" s="287"/>
      <c r="BF65" s="287"/>
      <c r="BG65" s="287"/>
      <c r="BH65" s="288"/>
      <c r="BI65" s="61"/>
    </row>
    <row r="66" spans="7:61" ht="4.5" customHeight="1" x14ac:dyDescent="0.15">
      <c r="G66" s="280"/>
      <c r="H66" s="281"/>
      <c r="I66" s="281"/>
      <c r="J66" s="281"/>
      <c r="K66" s="281"/>
      <c r="L66" s="282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1"/>
      <c r="Z66" s="280"/>
      <c r="AA66" s="281"/>
      <c r="AB66" s="281"/>
      <c r="AC66" s="281"/>
      <c r="AD66" s="281"/>
      <c r="AE66" s="282"/>
      <c r="AF66" s="72"/>
      <c r="AG66" s="73"/>
      <c r="AH66" s="73"/>
      <c r="AI66" s="73"/>
      <c r="AJ66" s="73"/>
      <c r="AK66" s="73"/>
      <c r="AL66" s="73"/>
      <c r="AM66" s="73"/>
      <c r="AN66" s="73"/>
      <c r="AO66" s="73"/>
      <c r="AP66" s="289"/>
      <c r="AQ66" s="290"/>
      <c r="AR66" s="290"/>
      <c r="AS66" s="290"/>
      <c r="AT66" s="290"/>
      <c r="AU66" s="290"/>
      <c r="AV66" s="290"/>
      <c r="AW66" s="290"/>
      <c r="AX66" s="290"/>
      <c r="AY66" s="290"/>
      <c r="AZ66" s="290"/>
      <c r="BA66" s="290"/>
      <c r="BB66" s="290"/>
      <c r="BC66" s="290"/>
      <c r="BD66" s="290"/>
      <c r="BE66" s="290"/>
      <c r="BF66" s="290"/>
      <c r="BG66" s="290"/>
      <c r="BH66" s="291"/>
      <c r="BI66" s="61"/>
    </row>
    <row r="67" spans="7:61" ht="4.5" customHeight="1" x14ac:dyDescent="0.15">
      <c r="G67" s="280"/>
      <c r="H67" s="281"/>
      <c r="I67" s="281"/>
      <c r="J67" s="281"/>
      <c r="K67" s="281"/>
      <c r="L67" s="282"/>
      <c r="M67" s="70"/>
      <c r="N67" s="74"/>
      <c r="O67" s="295" t="s">
        <v>59</v>
      </c>
      <c r="P67" s="295"/>
      <c r="Q67" s="295"/>
      <c r="R67" s="28"/>
      <c r="S67" s="58"/>
      <c r="T67" s="296" t="s">
        <v>60</v>
      </c>
      <c r="U67" s="296"/>
      <c r="V67" s="296"/>
      <c r="W67" s="296"/>
      <c r="X67" s="296"/>
      <c r="Y67" s="297"/>
      <c r="Z67" s="280"/>
      <c r="AA67" s="281"/>
      <c r="AB67" s="281"/>
      <c r="AC67" s="281"/>
      <c r="AD67" s="281"/>
      <c r="AE67" s="282"/>
      <c r="AF67" s="72"/>
      <c r="AG67" s="74"/>
      <c r="AH67" s="295" t="s">
        <v>61</v>
      </c>
      <c r="AI67" s="295"/>
      <c r="AJ67" s="295"/>
      <c r="AK67" s="74"/>
      <c r="AL67" s="295" t="s">
        <v>62</v>
      </c>
      <c r="AM67" s="295"/>
      <c r="AN67" s="295"/>
      <c r="AO67" s="75"/>
      <c r="AP67" s="292"/>
      <c r="AQ67" s="293"/>
      <c r="AR67" s="293"/>
      <c r="AS67" s="293"/>
      <c r="AT67" s="293"/>
      <c r="AU67" s="293"/>
      <c r="AV67" s="293"/>
      <c r="AW67" s="293"/>
      <c r="AX67" s="293"/>
      <c r="AY67" s="293"/>
      <c r="AZ67" s="293"/>
      <c r="BA67" s="293"/>
      <c r="BB67" s="293"/>
      <c r="BC67" s="293"/>
      <c r="BD67" s="293"/>
      <c r="BE67" s="293"/>
      <c r="BF67" s="293"/>
      <c r="BG67" s="293"/>
      <c r="BH67" s="294"/>
      <c r="BI67" s="61"/>
    </row>
    <row r="68" spans="7:61" ht="9.75" customHeight="1" x14ac:dyDescent="0.15">
      <c r="G68" s="280"/>
      <c r="H68" s="281"/>
      <c r="I68" s="281"/>
      <c r="J68" s="281"/>
      <c r="K68" s="281"/>
      <c r="L68" s="282"/>
      <c r="M68" s="70"/>
      <c r="N68" s="25"/>
      <c r="O68" s="295"/>
      <c r="P68" s="295"/>
      <c r="Q68" s="295"/>
      <c r="R68" s="28"/>
      <c r="S68" s="25" t="s">
        <v>33</v>
      </c>
      <c r="T68" s="296"/>
      <c r="U68" s="296"/>
      <c r="V68" s="296"/>
      <c r="W68" s="296"/>
      <c r="X68" s="296"/>
      <c r="Y68" s="297"/>
      <c r="Z68" s="280"/>
      <c r="AA68" s="281"/>
      <c r="AB68" s="281"/>
      <c r="AC68" s="281"/>
      <c r="AD68" s="281"/>
      <c r="AE68" s="282"/>
      <c r="AF68" s="72"/>
      <c r="AG68" s="25" t="s">
        <v>107</v>
      </c>
      <c r="AH68" s="295"/>
      <c r="AI68" s="295"/>
      <c r="AJ68" s="295"/>
      <c r="AK68" s="25" t="s">
        <v>33</v>
      </c>
      <c r="AL68" s="295"/>
      <c r="AM68" s="295"/>
      <c r="AN68" s="295"/>
      <c r="AO68" s="75"/>
      <c r="AP68" s="300"/>
      <c r="AQ68" s="301"/>
      <c r="AR68" s="301"/>
      <c r="AS68" s="301"/>
      <c r="AT68" s="301"/>
      <c r="AU68" s="301"/>
      <c r="AV68" s="301"/>
      <c r="AW68" s="301"/>
      <c r="AX68" s="301"/>
      <c r="AY68" s="301"/>
      <c r="AZ68" s="301"/>
      <c r="BA68" s="301"/>
      <c r="BB68" s="301"/>
      <c r="BC68" s="301"/>
      <c r="BD68" s="301"/>
      <c r="BE68" s="301"/>
      <c r="BF68" s="301"/>
      <c r="BG68" s="301"/>
      <c r="BH68" s="302"/>
      <c r="BI68" s="61"/>
    </row>
    <row r="69" spans="7:61" ht="4.5" customHeight="1" x14ac:dyDescent="0.15">
      <c r="G69" s="280"/>
      <c r="H69" s="281"/>
      <c r="I69" s="281"/>
      <c r="J69" s="281"/>
      <c r="K69" s="281"/>
      <c r="L69" s="282"/>
      <c r="M69" s="70"/>
      <c r="N69" s="74"/>
      <c r="O69" s="295"/>
      <c r="P69" s="295"/>
      <c r="Q69" s="295"/>
      <c r="R69" s="28"/>
      <c r="S69" s="58"/>
      <c r="T69" s="296"/>
      <c r="U69" s="296"/>
      <c r="V69" s="296"/>
      <c r="W69" s="296"/>
      <c r="X69" s="296"/>
      <c r="Y69" s="297"/>
      <c r="Z69" s="280"/>
      <c r="AA69" s="281"/>
      <c r="AB69" s="281"/>
      <c r="AC69" s="281"/>
      <c r="AD69" s="281"/>
      <c r="AE69" s="282"/>
      <c r="AF69" s="72"/>
      <c r="AG69" s="74"/>
      <c r="AH69" s="295"/>
      <c r="AI69" s="295"/>
      <c r="AJ69" s="295"/>
      <c r="AK69" s="74"/>
      <c r="AL69" s="295"/>
      <c r="AM69" s="295"/>
      <c r="AN69" s="295"/>
      <c r="AO69" s="75"/>
      <c r="AP69" s="303"/>
      <c r="AQ69" s="304"/>
      <c r="AR69" s="304"/>
      <c r="AS69" s="304"/>
      <c r="AT69" s="304"/>
      <c r="AU69" s="304"/>
      <c r="AV69" s="304"/>
      <c r="AW69" s="304"/>
      <c r="AX69" s="304"/>
      <c r="AY69" s="304"/>
      <c r="AZ69" s="304"/>
      <c r="BA69" s="304"/>
      <c r="BB69" s="304"/>
      <c r="BC69" s="304"/>
      <c r="BD69" s="304"/>
      <c r="BE69" s="304"/>
      <c r="BF69" s="304"/>
      <c r="BG69" s="304"/>
      <c r="BH69" s="305"/>
      <c r="BI69" s="61"/>
    </row>
    <row r="70" spans="7:61" ht="4.5" customHeight="1" x14ac:dyDescent="0.15">
      <c r="G70" s="280"/>
      <c r="H70" s="281"/>
      <c r="I70" s="281"/>
      <c r="J70" s="281"/>
      <c r="K70" s="281"/>
      <c r="L70" s="282"/>
      <c r="M70" s="70"/>
      <c r="N70" s="70"/>
      <c r="O70" s="70"/>
      <c r="P70" s="70"/>
      <c r="Q70" s="70"/>
      <c r="R70" s="70"/>
      <c r="S70" s="70"/>
      <c r="T70" s="296"/>
      <c r="U70" s="296"/>
      <c r="V70" s="296"/>
      <c r="W70" s="296"/>
      <c r="X70" s="296"/>
      <c r="Y70" s="297"/>
      <c r="Z70" s="280"/>
      <c r="AA70" s="281"/>
      <c r="AB70" s="281"/>
      <c r="AC70" s="281"/>
      <c r="AD70" s="281"/>
      <c r="AE70" s="282"/>
      <c r="AF70" s="72"/>
      <c r="AG70" s="73"/>
      <c r="AH70" s="73"/>
      <c r="AI70" s="73"/>
      <c r="AJ70" s="73"/>
      <c r="AK70" s="73"/>
      <c r="AL70" s="73"/>
      <c r="AM70" s="73"/>
      <c r="AN70" s="73"/>
      <c r="AO70" s="73"/>
      <c r="AP70" s="303"/>
      <c r="AQ70" s="304"/>
      <c r="AR70" s="304"/>
      <c r="AS70" s="304"/>
      <c r="AT70" s="304"/>
      <c r="AU70" s="304"/>
      <c r="AV70" s="304"/>
      <c r="AW70" s="304"/>
      <c r="AX70" s="304"/>
      <c r="AY70" s="304"/>
      <c r="AZ70" s="304"/>
      <c r="BA70" s="304"/>
      <c r="BB70" s="304"/>
      <c r="BC70" s="304"/>
      <c r="BD70" s="304"/>
      <c r="BE70" s="304"/>
      <c r="BF70" s="304"/>
      <c r="BG70" s="304"/>
      <c r="BH70" s="305"/>
      <c r="BI70" s="61"/>
    </row>
    <row r="71" spans="7:61" ht="4.5" customHeight="1" x14ac:dyDescent="0.15">
      <c r="G71" s="283"/>
      <c r="H71" s="284"/>
      <c r="I71" s="284"/>
      <c r="J71" s="284"/>
      <c r="K71" s="284"/>
      <c r="L71" s="285"/>
      <c r="M71" s="76"/>
      <c r="N71" s="76"/>
      <c r="O71" s="76"/>
      <c r="P71" s="76"/>
      <c r="Q71" s="76"/>
      <c r="R71" s="76"/>
      <c r="S71" s="76"/>
      <c r="T71" s="298"/>
      <c r="U71" s="298"/>
      <c r="V71" s="298"/>
      <c r="W71" s="298"/>
      <c r="X71" s="298"/>
      <c r="Y71" s="299"/>
      <c r="Z71" s="283"/>
      <c r="AA71" s="284"/>
      <c r="AB71" s="284"/>
      <c r="AC71" s="284"/>
      <c r="AD71" s="284"/>
      <c r="AE71" s="285"/>
      <c r="AF71" s="77"/>
      <c r="AG71" s="78"/>
      <c r="AH71" s="78"/>
      <c r="AI71" s="78"/>
      <c r="AJ71" s="78"/>
      <c r="AK71" s="78"/>
      <c r="AL71" s="78"/>
      <c r="AM71" s="78"/>
      <c r="AN71" s="78"/>
      <c r="AO71" s="78"/>
      <c r="AP71" s="306"/>
      <c r="AQ71" s="307"/>
      <c r="AR71" s="307"/>
      <c r="AS71" s="307"/>
      <c r="AT71" s="307"/>
      <c r="AU71" s="307"/>
      <c r="AV71" s="307"/>
      <c r="AW71" s="307"/>
      <c r="AX71" s="307"/>
      <c r="AY71" s="307"/>
      <c r="AZ71" s="307"/>
      <c r="BA71" s="307"/>
      <c r="BB71" s="307"/>
      <c r="BC71" s="307"/>
      <c r="BD71" s="307"/>
      <c r="BE71" s="307"/>
      <c r="BF71" s="307"/>
      <c r="BG71" s="307"/>
      <c r="BH71" s="308"/>
      <c r="BI71" s="61"/>
    </row>
    <row r="72" spans="7:61" ht="4.5" customHeight="1" x14ac:dyDescent="0.15">
      <c r="G72" s="382" t="s">
        <v>63</v>
      </c>
      <c r="H72" s="383"/>
      <c r="I72" s="383"/>
      <c r="J72" s="383"/>
      <c r="K72" s="383"/>
      <c r="L72" s="383"/>
      <c r="M72" s="383"/>
      <c r="N72" s="383"/>
      <c r="O72" s="383"/>
      <c r="P72" s="383"/>
      <c r="Q72" s="383"/>
      <c r="R72" s="383"/>
      <c r="S72" s="383"/>
      <c r="T72" s="383"/>
      <c r="U72" s="383"/>
      <c r="V72" s="383"/>
      <c r="W72" s="383"/>
      <c r="X72" s="383"/>
      <c r="Y72" s="384"/>
      <c r="Z72" s="391" t="s">
        <v>64</v>
      </c>
      <c r="AA72" s="392"/>
      <c r="AB72" s="392"/>
      <c r="AC72" s="392"/>
      <c r="AD72" s="392"/>
      <c r="AE72" s="392"/>
      <c r="AF72" s="392"/>
      <c r="AG72" s="392"/>
      <c r="AH72" s="392"/>
      <c r="AI72" s="392"/>
      <c r="AJ72" s="392"/>
      <c r="AK72" s="392"/>
      <c r="AL72" s="391" t="s">
        <v>65</v>
      </c>
      <c r="AM72" s="392"/>
      <c r="AN72" s="392"/>
      <c r="AO72" s="392"/>
      <c r="AP72" s="392"/>
      <c r="AQ72" s="392"/>
      <c r="AR72" s="392"/>
      <c r="AS72" s="392"/>
      <c r="AT72" s="392"/>
      <c r="AU72" s="392"/>
      <c r="AV72" s="392"/>
      <c r="AW72" s="392"/>
      <c r="AX72" s="391" t="s">
        <v>66</v>
      </c>
      <c r="AY72" s="392"/>
      <c r="AZ72" s="392"/>
      <c r="BA72" s="392"/>
      <c r="BB72" s="392"/>
      <c r="BC72" s="392"/>
      <c r="BD72" s="392"/>
      <c r="BE72" s="392"/>
      <c r="BF72" s="392"/>
      <c r="BG72" s="392"/>
      <c r="BH72" s="396"/>
      <c r="BI72" s="61"/>
    </row>
    <row r="73" spans="7:61" ht="4.5" customHeight="1" x14ac:dyDescent="0.15">
      <c r="G73" s="385"/>
      <c r="H73" s="386"/>
      <c r="I73" s="386"/>
      <c r="J73" s="386"/>
      <c r="K73" s="386"/>
      <c r="L73" s="386"/>
      <c r="M73" s="386"/>
      <c r="N73" s="386"/>
      <c r="O73" s="386"/>
      <c r="P73" s="386"/>
      <c r="Q73" s="386"/>
      <c r="R73" s="386"/>
      <c r="S73" s="386"/>
      <c r="T73" s="386"/>
      <c r="U73" s="386"/>
      <c r="V73" s="386"/>
      <c r="W73" s="386"/>
      <c r="X73" s="386"/>
      <c r="Y73" s="387"/>
      <c r="Z73" s="393"/>
      <c r="AA73" s="380"/>
      <c r="AB73" s="380"/>
      <c r="AC73" s="380"/>
      <c r="AD73" s="380"/>
      <c r="AE73" s="380"/>
      <c r="AF73" s="380"/>
      <c r="AG73" s="380"/>
      <c r="AH73" s="380"/>
      <c r="AI73" s="380"/>
      <c r="AJ73" s="380"/>
      <c r="AK73" s="380"/>
      <c r="AL73" s="393"/>
      <c r="AM73" s="380"/>
      <c r="AN73" s="380"/>
      <c r="AO73" s="380"/>
      <c r="AP73" s="380"/>
      <c r="AQ73" s="380"/>
      <c r="AR73" s="380"/>
      <c r="AS73" s="380"/>
      <c r="AT73" s="380"/>
      <c r="AU73" s="380"/>
      <c r="AV73" s="380"/>
      <c r="AW73" s="380"/>
      <c r="AX73" s="393"/>
      <c r="AY73" s="380"/>
      <c r="AZ73" s="380"/>
      <c r="BA73" s="380"/>
      <c r="BB73" s="380"/>
      <c r="BC73" s="380"/>
      <c r="BD73" s="380"/>
      <c r="BE73" s="380"/>
      <c r="BF73" s="380"/>
      <c r="BG73" s="380"/>
      <c r="BH73" s="381"/>
      <c r="BI73" s="61"/>
    </row>
    <row r="74" spans="7:61" ht="4.5" customHeight="1" x14ac:dyDescent="0.15">
      <c r="G74" s="385"/>
      <c r="H74" s="386"/>
      <c r="I74" s="386"/>
      <c r="J74" s="386"/>
      <c r="K74" s="386"/>
      <c r="L74" s="386"/>
      <c r="M74" s="386"/>
      <c r="N74" s="386"/>
      <c r="O74" s="386"/>
      <c r="P74" s="386"/>
      <c r="Q74" s="386"/>
      <c r="R74" s="386"/>
      <c r="S74" s="386"/>
      <c r="T74" s="386"/>
      <c r="U74" s="386"/>
      <c r="V74" s="386"/>
      <c r="W74" s="386"/>
      <c r="X74" s="386"/>
      <c r="Y74" s="387"/>
      <c r="Z74" s="394"/>
      <c r="AA74" s="395"/>
      <c r="AB74" s="395"/>
      <c r="AC74" s="395"/>
      <c r="AD74" s="395"/>
      <c r="AE74" s="395"/>
      <c r="AF74" s="395"/>
      <c r="AG74" s="395"/>
      <c r="AH74" s="395"/>
      <c r="AI74" s="395"/>
      <c r="AJ74" s="395"/>
      <c r="AK74" s="395"/>
      <c r="AL74" s="394"/>
      <c r="AM74" s="395"/>
      <c r="AN74" s="395"/>
      <c r="AO74" s="395"/>
      <c r="AP74" s="395"/>
      <c r="AQ74" s="395"/>
      <c r="AR74" s="395"/>
      <c r="AS74" s="395"/>
      <c r="AT74" s="395"/>
      <c r="AU74" s="395"/>
      <c r="AV74" s="395"/>
      <c r="AW74" s="395"/>
      <c r="AX74" s="394"/>
      <c r="AY74" s="395"/>
      <c r="AZ74" s="395"/>
      <c r="BA74" s="395"/>
      <c r="BB74" s="395"/>
      <c r="BC74" s="395"/>
      <c r="BD74" s="395"/>
      <c r="BE74" s="395"/>
      <c r="BF74" s="395"/>
      <c r="BG74" s="395"/>
      <c r="BH74" s="397"/>
      <c r="BI74" s="61"/>
    </row>
    <row r="75" spans="7:61" ht="4.5" customHeight="1" x14ac:dyDescent="0.15">
      <c r="G75" s="385"/>
      <c r="H75" s="386"/>
      <c r="I75" s="386"/>
      <c r="J75" s="386"/>
      <c r="K75" s="386"/>
      <c r="L75" s="386"/>
      <c r="M75" s="386"/>
      <c r="N75" s="386"/>
      <c r="O75" s="386"/>
      <c r="P75" s="386"/>
      <c r="Q75" s="386"/>
      <c r="R75" s="386"/>
      <c r="S75" s="386"/>
      <c r="T75" s="386"/>
      <c r="U75" s="386"/>
      <c r="V75" s="386"/>
      <c r="W75" s="386"/>
      <c r="X75" s="386"/>
      <c r="Y75" s="387"/>
      <c r="Z75" s="398"/>
      <c r="AA75" s="399"/>
      <c r="AB75" s="399"/>
      <c r="AC75" s="399"/>
      <c r="AD75" s="399"/>
      <c r="AE75" s="399"/>
      <c r="AF75" s="399"/>
      <c r="AG75" s="399"/>
      <c r="AH75" s="399"/>
      <c r="AI75" s="399"/>
      <c r="AJ75" s="399"/>
      <c r="AK75" s="400"/>
      <c r="AL75" s="407"/>
      <c r="AM75" s="301"/>
      <c r="AN75" s="301"/>
      <c r="AO75" s="301"/>
      <c r="AP75" s="301"/>
      <c r="AQ75" s="301"/>
      <c r="AR75" s="301"/>
      <c r="AS75" s="301"/>
      <c r="AT75" s="301"/>
      <c r="AU75" s="301"/>
      <c r="AV75" s="301"/>
      <c r="AW75" s="302"/>
      <c r="AX75" s="410"/>
      <c r="AY75" s="411"/>
      <c r="AZ75" s="411"/>
      <c r="BA75" s="411"/>
      <c r="BB75" s="411"/>
      <c r="BC75" s="411"/>
      <c r="BD75" s="411"/>
      <c r="BE75" s="411"/>
      <c r="BF75" s="411"/>
      <c r="BG75" s="416" t="s">
        <v>67</v>
      </c>
      <c r="BH75" s="417"/>
      <c r="BI75" s="61"/>
    </row>
    <row r="76" spans="7:61" ht="4.5" customHeight="1" x14ac:dyDescent="0.15">
      <c r="G76" s="385"/>
      <c r="H76" s="386"/>
      <c r="I76" s="386"/>
      <c r="J76" s="386"/>
      <c r="K76" s="386"/>
      <c r="L76" s="386"/>
      <c r="M76" s="386"/>
      <c r="N76" s="386"/>
      <c r="O76" s="386"/>
      <c r="P76" s="386"/>
      <c r="Q76" s="386"/>
      <c r="R76" s="386"/>
      <c r="S76" s="386"/>
      <c r="T76" s="386"/>
      <c r="U76" s="386"/>
      <c r="V76" s="386"/>
      <c r="W76" s="386"/>
      <c r="X76" s="386"/>
      <c r="Y76" s="387"/>
      <c r="Z76" s="401"/>
      <c r="AA76" s="402"/>
      <c r="AB76" s="402"/>
      <c r="AC76" s="402"/>
      <c r="AD76" s="402"/>
      <c r="AE76" s="402"/>
      <c r="AF76" s="402"/>
      <c r="AG76" s="402"/>
      <c r="AH76" s="402"/>
      <c r="AI76" s="402"/>
      <c r="AJ76" s="402"/>
      <c r="AK76" s="403"/>
      <c r="AL76" s="408"/>
      <c r="AM76" s="304"/>
      <c r="AN76" s="304"/>
      <c r="AO76" s="304"/>
      <c r="AP76" s="304"/>
      <c r="AQ76" s="304"/>
      <c r="AR76" s="304"/>
      <c r="AS76" s="304"/>
      <c r="AT76" s="304"/>
      <c r="AU76" s="304"/>
      <c r="AV76" s="304"/>
      <c r="AW76" s="305"/>
      <c r="AX76" s="412"/>
      <c r="AY76" s="413"/>
      <c r="AZ76" s="413"/>
      <c r="BA76" s="413"/>
      <c r="BB76" s="413"/>
      <c r="BC76" s="413"/>
      <c r="BD76" s="413"/>
      <c r="BE76" s="413"/>
      <c r="BF76" s="413"/>
      <c r="BG76" s="418"/>
      <c r="BH76" s="419"/>
      <c r="BI76" s="61"/>
    </row>
    <row r="77" spans="7:61" ht="4.5" customHeight="1" x14ac:dyDescent="0.15">
      <c r="G77" s="385"/>
      <c r="H77" s="386"/>
      <c r="I77" s="386"/>
      <c r="J77" s="386"/>
      <c r="K77" s="386"/>
      <c r="L77" s="386"/>
      <c r="M77" s="386"/>
      <c r="N77" s="386"/>
      <c r="O77" s="386"/>
      <c r="P77" s="386"/>
      <c r="Q77" s="386"/>
      <c r="R77" s="386"/>
      <c r="S77" s="386"/>
      <c r="T77" s="386"/>
      <c r="U77" s="386"/>
      <c r="V77" s="386"/>
      <c r="W77" s="386"/>
      <c r="X77" s="386"/>
      <c r="Y77" s="387"/>
      <c r="Z77" s="401"/>
      <c r="AA77" s="402"/>
      <c r="AB77" s="402"/>
      <c r="AC77" s="402"/>
      <c r="AD77" s="402"/>
      <c r="AE77" s="402"/>
      <c r="AF77" s="402"/>
      <c r="AG77" s="402"/>
      <c r="AH77" s="402"/>
      <c r="AI77" s="402"/>
      <c r="AJ77" s="402"/>
      <c r="AK77" s="403"/>
      <c r="AL77" s="408"/>
      <c r="AM77" s="304"/>
      <c r="AN77" s="304"/>
      <c r="AO77" s="304"/>
      <c r="AP77" s="304"/>
      <c r="AQ77" s="304"/>
      <c r="AR77" s="304"/>
      <c r="AS77" s="304"/>
      <c r="AT77" s="304"/>
      <c r="AU77" s="304"/>
      <c r="AV77" s="304"/>
      <c r="AW77" s="305"/>
      <c r="AX77" s="412"/>
      <c r="AY77" s="413"/>
      <c r="AZ77" s="413"/>
      <c r="BA77" s="413"/>
      <c r="BB77" s="413"/>
      <c r="BC77" s="413"/>
      <c r="BD77" s="413"/>
      <c r="BE77" s="413"/>
      <c r="BF77" s="413"/>
      <c r="BG77" s="418"/>
      <c r="BH77" s="419"/>
      <c r="BI77" s="61"/>
    </row>
    <row r="78" spans="7:61" ht="4.5" customHeight="1" x14ac:dyDescent="0.15">
      <c r="G78" s="385"/>
      <c r="H78" s="386"/>
      <c r="I78" s="386"/>
      <c r="J78" s="386"/>
      <c r="K78" s="386"/>
      <c r="L78" s="386"/>
      <c r="M78" s="386"/>
      <c r="N78" s="386"/>
      <c r="O78" s="386"/>
      <c r="P78" s="386"/>
      <c r="Q78" s="386"/>
      <c r="R78" s="386"/>
      <c r="S78" s="386"/>
      <c r="T78" s="386"/>
      <c r="U78" s="386"/>
      <c r="V78" s="386"/>
      <c r="W78" s="386"/>
      <c r="X78" s="386"/>
      <c r="Y78" s="387"/>
      <c r="Z78" s="401"/>
      <c r="AA78" s="402"/>
      <c r="AB78" s="402"/>
      <c r="AC78" s="402"/>
      <c r="AD78" s="402"/>
      <c r="AE78" s="402"/>
      <c r="AF78" s="402"/>
      <c r="AG78" s="402"/>
      <c r="AH78" s="402"/>
      <c r="AI78" s="402"/>
      <c r="AJ78" s="402"/>
      <c r="AK78" s="403"/>
      <c r="AL78" s="408"/>
      <c r="AM78" s="304"/>
      <c r="AN78" s="304"/>
      <c r="AO78" s="304"/>
      <c r="AP78" s="304"/>
      <c r="AQ78" s="304"/>
      <c r="AR78" s="304"/>
      <c r="AS78" s="304"/>
      <c r="AT78" s="304"/>
      <c r="AU78" s="304"/>
      <c r="AV78" s="304"/>
      <c r="AW78" s="305"/>
      <c r="AX78" s="412"/>
      <c r="AY78" s="413"/>
      <c r="AZ78" s="413"/>
      <c r="BA78" s="413"/>
      <c r="BB78" s="413"/>
      <c r="BC78" s="413"/>
      <c r="BD78" s="413"/>
      <c r="BE78" s="413"/>
      <c r="BF78" s="413"/>
      <c r="BG78" s="418"/>
      <c r="BH78" s="419"/>
      <c r="BI78" s="61"/>
    </row>
    <row r="79" spans="7:61" ht="4.5" customHeight="1" x14ac:dyDescent="0.15">
      <c r="G79" s="388"/>
      <c r="H79" s="389"/>
      <c r="I79" s="389"/>
      <c r="J79" s="389"/>
      <c r="K79" s="389"/>
      <c r="L79" s="389"/>
      <c r="M79" s="389"/>
      <c r="N79" s="389"/>
      <c r="O79" s="389"/>
      <c r="P79" s="389"/>
      <c r="Q79" s="389"/>
      <c r="R79" s="389"/>
      <c r="S79" s="389"/>
      <c r="T79" s="389"/>
      <c r="U79" s="389"/>
      <c r="V79" s="389"/>
      <c r="W79" s="389"/>
      <c r="X79" s="389"/>
      <c r="Y79" s="390"/>
      <c r="Z79" s="404"/>
      <c r="AA79" s="405"/>
      <c r="AB79" s="405"/>
      <c r="AC79" s="405"/>
      <c r="AD79" s="405"/>
      <c r="AE79" s="405"/>
      <c r="AF79" s="405"/>
      <c r="AG79" s="405"/>
      <c r="AH79" s="405"/>
      <c r="AI79" s="405"/>
      <c r="AJ79" s="405"/>
      <c r="AK79" s="406"/>
      <c r="AL79" s="409"/>
      <c r="AM79" s="307"/>
      <c r="AN79" s="307"/>
      <c r="AO79" s="307"/>
      <c r="AP79" s="307"/>
      <c r="AQ79" s="307"/>
      <c r="AR79" s="307"/>
      <c r="AS79" s="307"/>
      <c r="AT79" s="307"/>
      <c r="AU79" s="307"/>
      <c r="AV79" s="307"/>
      <c r="AW79" s="308"/>
      <c r="AX79" s="414"/>
      <c r="AY79" s="415"/>
      <c r="AZ79" s="415"/>
      <c r="BA79" s="415"/>
      <c r="BB79" s="415"/>
      <c r="BC79" s="415"/>
      <c r="BD79" s="415"/>
      <c r="BE79" s="415"/>
      <c r="BF79" s="415"/>
      <c r="BG79" s="420"/>
      <c r="BH79" s="421"/>
      <c r="BI79" s="61"/>
    </row>
    <row r="80" spans="7:61" ht="4.5" customHeight="1" x14ac:dyDescent="0.15">
      <c r="G80" s="363" t="s">
        <v>68</v>
      </c>
      <c r="H80" s="364"/>
      <c r="I80" s="364"/>
      <c r="J80" s="364"/>
      <c r="K80" s="364"/>
      <c r="L80" s="364"/>
      <c r="M80" s="364"/>
      <c r="N80" s="364"/>
      <c r="O80" s="364"/>
      <c r="P80" s="364"/>
      <c r="Q80" s="364"/>
      <c r="R80" s="364"/>
      <c r="S80" s="364"/>
      <c r="T80" s="364"/>
      <c r="U80" s="364"/>
      <c r="V80" s="364"/>
      <c r="W80" s="364"/>
      <c r="X80" s="364"/>
      <c r="Y80" s="364"/>
      <c r="Z80" s="364"/>
      <c r="AA80" s="364"/>
      <c r="AB80" s="364"/>
      <c r="AC80" s="364"/>
      <c r="AD80" s="364"/>
      <c r="AE80" s="364"/>
      <c r="AF80" s="364"/>
      <c r="AG80" s="364"/>
      <c r="AH80" s="364"/>
      <c r="AI80" s="364"/>
      <c r="AJ80" s="364"/>
      <c r="AK80" s="364"/>
      <c r="AL80" s="364"/>
      <c r="AM80" s="364"/>
      <c r="AN80" s="364"/>
      <c r="AO80" s="364"/>
      <c r="AP80" s="364"/>
      <c r="AQ80" s="364"/>
      <c r="AR80" s="364"/>
      <c r="AS80" s="364"/>
      <c r="AT80" s="364"/>
      <c r="AU80" s="364"/>
      <c r="AV80" s="364"/>
      <c r="AW80" s="364"/>
      <c r="AX80" s="364"/>
      <c r="AY80" s="364"/>
      <c r="AZ80" s="364"/>
      <c r="BA80" s="364"/>
      <c r="BB80" s="364"/>
      <c r="BC80" s="364"/>
      <c r="BD80" s="364"/>
      <c r="BE80" s="364"/>
      <c r="BF80" s="364"/>
      <c r="BG80" s="364"/>
      <c r="BH80" s="365"/>
      <c r="BI80" s="61"/>
    </row>
    <row r="81" spans="7:61" ht="4.5" customHeight="1" x14ac:dyDescent="0.15">
      <c r="G81" s="366"/>
      <c r="H81" s="367"/>
      <c r="I81" s="367"/>
      <c r="J81" s="367"/>
      <c r="K81" s="367"/>
      <c r="L81" s="367"/>
      <c r="M81" s="367"/>
      <c r="N81" s="367"/>
      <c r="O81" s="367"/>
      <c r="P81" s="367"/>
      <c r="Q81" s="367"/>
      <c r="R81" s="367"/>
      <c r="S81" s="367"/>
      <c r="T81" s="367"/>
      <c r="U81" s="367"/>
      <c r="V81" s="367"/>
      <c r="W81" s="367"/>
      <c r="X81" s="367"/>
      <c r="Y81" s="367"/>
      <c r="Z81" s="367"/>
      <c r="AA81" s="367"/>
      <c r="AB81" s="367"/>
      <c r="AC81" s="367"/>
      <c r="AD81" s="367"/>
      <c r="AE81" s="367"/>
      <c r="AF81" s="367"/>
      <c r="AG81" s="367"/>
      <c r="AH81" s="367"/>
      <c r="AI81" s="367"/>
      <c r="AJ81" s="367"/>
      <c r="AK81" s="367"/>
      <c r="AL81" s="367"/>
      <c r="AM81" s="367"/>
      <c r="AN81" s="367"/>
      <c r="AO81" s="367"/>
      <c r="AP81" s="367"/>
      <c r="AQ81" s="367"/>
      <c r="AR81" s="367"/>
      <c r="AS81" s="367"/>
      <c r="AT81" s="367"/>
      <c r="AU81" s="367"/>
      <c r="AV81" s="367"/>
      <c r="AW81" s="367"/>
      <c r="AX81" s="367"/>
      <c r="AY81" s="367"/>
      <c r="AZ81" s="367"/>
      <c r="BA81" s="367"/>
      <c r="BB81" s="367"/>
      <c r="BC81" s="367"/>
      <c r="BD81" s="367"/>
      <c r="BE81" s="367"/>
      <c r="BF81" s="367"/>
      <c r="BG81" s="367"/>
      <c r="BH81" s="368"/>
      <c r="BI81" s="61"/>
    </row>
    <row r="82" spans="7:61" ht="4.5" customHeight="1" x14ac:dyDescent="0.15">
      <c r="G82" s="366"/>
      <c r="H82" s="367"/>
      <c r="I82" s="367"/>
      <c r="J82" s="367"/>
      <c r="K82" s="367"/>
      <c r="L82" s="367"/>
      <c r="M82" s="367"/>
      <c r="N82" s="367"/>
      <c r="O82" s="367"/>
      <c r="P82" s="367"/>
      <c r="Q82" s="367"/>
      <c r="R82" s="367"/>
      <c r="S82" s="367"/>
      <c r="T82" s="367"/>
      <c r="U82" s="367"/>
      <c r="V82" s="367"/>
      <c r="W82" s="367"/>
      <c r="X82" s="367"/>
      <c r="Y82" s="367"/>
      <c r="Z82" s="367"/>
      <c r="AA82" s="367"/>
      <c r="AB82" s="367"/>
      <c r="AC82" s="367"/>
      <c r="AD82" s="367"/>
      <c r="AE82" s="367"/>
      <c r="AF82" s="367"/>
      <c r="AG82" s="367"/>
      <c r="AH82" s="367"/>
      <c r="AI82" s="367"/>
      <c r="AJ82" s="367"/>
      <c r="AK82" s="367"/>
      <c r="AL82" s="367"/>
      <c r="AM82" s="367"/>
      <c r="AN82" s="367"/>
      <c r="AO82" s="367"/>
      <c r="AP82" s="367"/>
      <c r="AQ82" s="367"/>
      <c r="AR82" s="367"/>
      <c r="AS82" s="367"/>
      <c r="AT82" s="367"/>
      <c r="AU82" s="367"/>
      <c r="AV82" s="367"/>
      <c r="AW82" s="367"/>
      <c r="AX82" s="367"/>
      <c r="AY82" s="367"/>
      <c r="AZ82" s="367"/>
      <c r="BA82" s="367"/>
      <c r="BB82" s="367"/>
      <c r="BC82" s="367"/>
      <c r="BD82" s="367"/>
      <c r="BE82" s="367"/>
      <c r="BF82" s="367"/>
      <c r="BG82" s="367"/>
      <c r="BH82" s="368"/>
      <c r="BI82" s="61"/>
    </row>
    <row r="83" spans="7:61" ht="4.5" customHeight="1" x14ac:dyDescent="0.15">
      <c r="G83" s="369"/>
      <c r="H83" s="370"/>
      <c r="I83" s="370"/>
      <c r="J83" s="370"/>
      <c r="K83" s="370"/>
      <c r="L83" s="370"/>
      <c r="M83" s="370"/>
      <c r="N83" s="370"/>
      <c r="O83" s="370"/>
      <c r="P83" s="370"/>
      <c r="Q83" s="370"/>
      <c r="R83" s="370"/>
      <c r="S83" s="370"/>
      <c r="T83" s="370"/>
      <c r="U83" s="370"/>
      <c r="V83" s="370"/>
      <c r="W83" s="370"/>
      <c r="X83" s="370"/>
      <c r="Y83" s="370"/>
      <c r="Z83" s="370"/>
      <c r="AA83" s="370"/>
      <c r="AB83" s="370"/>
      <c r="AC83" s="370"/>
      <c r="AD83" s="370"/>
      <c r="AE83" s="370"/>
      <c r="AF83" s="370"/>
      <c r="AG83" s="370"/>
      <c r="AH83" s="370"/>
      <c r="AI83" s="370"/>
      <c r="AJ83" s="370"/>
      <c r="AK83" s="370"/>
      <c r="AL83" s="370"/>
      <c r="AM83" s="370"/>
      <c r="AN83" s="370"/>
      <c r="AO83" s="370"/>
      <c r="AP83" s="370"/>
      <c r="AQ83" s="370"/>
      <c r="AR83" s="370"/>
      <c r="AS83" s="370"/>
      <c r="AT83" s="370"/>
      <c r="AU83" s="370"/>
      <c r="AV83" s="370"/>
      <c r="AW83" s="370"/>
      <c r="AX83" s="370"/>
      <c r="AY83" s="370"/>
      <c r="AZ83" s="370"/>
      <c r="BA83" s="370"/>
      <c r="BB83" s="370"/>
      <c r="BC83" s="370"/>
      <c r="BD83" s="370"/>
      <c r="BE83" s="370"/>
      <c r="BF83" s="370"/>
      <c r="BG83" s="370"/>
      <c r="BH83" s="371"/>
      <c r="BI83" s="61"/>
    </row>
    <row r="84" spans="7:61" ht="4.5" customHeight="1" x14ac:dyDescent="0.15">
      <c r="G84" s="280" t="s">
        <v>69</v>
      </c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372"/>
      <c r="T84" s="373"/>
      <c r="U84" s="374"/>
      <c r="V84" s="374"/>
      <c r="W84" s="374"/>
      <c r="X84" s="374"/>
      <c r="Y84" s="374"/>
      <c r="Z84" s="374"/>
      <c r="AA84" s="374"/>
      <c r="AB84" s="374"/>
      <c r="AC84" s="374"/>
      <c r="AD84" s="374"/>
      <c r="AE84" s="374"/>
      <c r="AF84" s="374"/>
      <c r="AG84" s="374"/>
      <c r="AH84" s="374"/>
      <c r="AI84" s="374"/>
      <c r="AJ84" s="374"/>
      <c r="AK84" s="374"/>
      <c r="AL84" s="290" t="s">
        <v>70</v>
      </c>
      <c r="AM84" s="290"/>
      <c r="AN84" s="290"/>
      <c r="AO84" s="290"/>
      <c r="AP84" s="290"/>
      <c r="AQ84" s="379"/>
      <c r="AR84" s="379"/>
      <c r="AS84" s="379"/>
      <c r="AT84" s="379"/>
      <c r="AU84" s="379"/>
      <c r="AV84" s="379"/>
      <c r="AW84" s="379"/>
      <c r="AX84" s="379"/>
      <c r="AY84" s="379"/>
      <c r="AZ84" s="379"/>
      <c r="BA84" s="379"/>
      <c r="BB84" s="379"/>
      <c r="BC84" s="379"/>
      <c r="BD84" s="379"/>
      <c r="BE84" s="380" t="s">
        <v>71</v>
      </c>
      <c r="BF84" s="380"/>
      <c r="BG84" s="380"/>
      <c r="BH84" s="381"/>
      <c r="BI84" s="61"/>
    </row>
    <row r="85" spans="7:61" ht="4.5" customHeight="1" x14ac:dyDescent="0.15">
      <c r="G85" s="280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372"/>
      <c r="T85" s="375"/>
      <c r="U85" s="376"/>
      <c r="V85" s="376"/>
      <c r="W85" s="376"/>
      <c r="X85" s="376"/>
      <c r="Y85" s="376"/>
      <c r="Z85" s="376"/>
      <c r="AA85" s="376"/>
      <c r="AB85" s="376"/>
      <c r="AC85" s="376"/>
      <c r="AD85" s="376"/>
      <c r="AE85" s="376"/>
      <c r="AF85" s="376"/>
      <c r="AG85" s="376"/>
      <c r="AH85" s="376"/>
      <c r="AI85" s="376"/>
      <c r="AJ85" s="376"/>
      <c r="AK85" s="376"/>
      <c r="AL85" s="290"/>
      <c r="AM85" s="290"/>
      <c r="AN85" s="290"/>
      <c r="AO85" s="290"/>
      <c r="AP85" s="290"/>
      <c r="AQ85" s="379"/>
      <c r="AR85" s="379"/>
      <c r="AS85" s="379"/>
      <c r="AT85" s="379"/>
      <c r="AU85" s="379"/>
      <c r="AV85" s="379"/>
      <c r="AW85" s="379"/>
      <c r="AX85" s="379"/>
      <c r="AY85" s="379"/>
      <c r="AZ85" s="379"/>
      <c r="BA85" s="379"/>
      <c r="BB85" s="379"/>
      <c r="BC85" s="379"/>
      <c r="BD85" s="379"/>
      <c r="BE85" s="380"/>
      <c r="BF85" s="380"/>
      <c r="BG85" s="380"/>
      <c r="BH85" s="381"/>
      <c r="BI85" s="61"/>
    </row>
    <row r="86" spans="7:61" ht="4.5" customHeight="1" x14ac:dyDescent="0.15">
      <c r="G86" s="280"/>
      <c r="H86" s="281"/>
      <c r="I86" s="281"/>
      <c r="J86" s="281"/>
      <c r="K86" s="281"/>
      <c r="L86" s="281"/>
      <c r="M86" s="281"/>
      <c r="N86" s="281"/>
      <c r="O86" s="281"/>
      <c r="P86" s="281"/>
      <c r="Q86" s="281"/>
      <c r="R86" s="281"/>
      <c r="S86" s="372"/>
      <c r="T86" s="375"/>
      <c r="U86" s="376"/>
      <c r="V86" s="376"/>
      <c r="W86" s="376"/>
      <c r="X86" s="376"/>
      <c r="Y86" s="376"/>
      <c r="Z86" s="376"/>
      <c r="AA86" s="376"/>
      <c r="AB86" s="376"/>
      <c r="AC86" s="376"/>
      <c r="AD86" s="376"/>
      <c r="AE86" s="376"/>
      <c r="AF86" s="376"/>
      <c r="AG86" s="376"/>
      <c r="AH86" s="376"/>
      <c r="AI86" s="376"/>
      <c r="AJ86" s="376"/>
      <c r="AK86" s="376"/>
      <c r="AL86" s="290"/>
      <c r="AM86" s="290"/>
      <c r="AN86" s="290"/>
      <c r="AO86" s="290"/>
      <c r="AP86" s="290"/>
      <c r="AQ86" s="379"/>
      <c r="AR86" s="379"/>
      <c r="AS86" s="379"/>
      <c r="AT86" s="379"/>
      <c r="AU86" s="379"/>
      <c r="AV86" s="379"/>
      <c r="AW86" s="379"/>
      <c r="AX86" s="379"/>
      <c r="AY86" s="379"/>
      <c r="AZ86" s="379"/>
      <c r="BA86" s="379"/>
      <c r="BB86" s="379"/>
      <c r="BC86" s="379"/>
      <c r="BD86" s="379"/>
      <c r="BE86" s="380"/>
      <c r="BF86" s="380"/>
      <c r="BG86" s="380"/>
      <c r="BH86" s="381"/>
      <c r="BI86" s="61"/>
    </row>
    <row r="87" spans="7:61" ht="4.5" customHeight="1" x14ac:dyDescent="0.15">
      <c r="G87" s="280"/>
      <c r="H87" s="281"/>
      <c r="I87" s="281"/>
      <c r="J87" s="281"/>
      <c r="K87" s="281"/>
      <c r="L87" s="281"/>
      <c r="M87" s="281"/>
      <c r="N87" s="281"/>
      <c r="O87" s="281"/>
      <c r="P87" s="281"/>
      <c r="Q87" s="281"/>
      <c r="R87" s="281"/>
      <c r="S87" s="372"/>
      <c r="T87" s="375"/>
      <c r="U87" s="376"/>
      <c r="V87" s="376"/>
      <c r="W87" s="376"/>
      <c r="X87" s="376"/>
      <c r="Y87" s="376"/>
      <c r="Z87" s="376"/>
      <c r="AA87" s="376"/>
      <c r="AB87" s="376"/>
      <c r="AC87" s="376"/>
      <c r="AD87" s="376"/>
      <c r="AE87" s="376"/>
      <c r="AF87" s="376"/>
      <c r="AG87" s="376"/>
      <c r="AH87" s="376"/>
      <c r="AI87" s="376"/>
      <c r="AJ87" s="376"/>
      <c r="AK87" s="376"/>
      <c r="AL87" s="290"/>
      <c r="AM87" s="290"/>
      <c r="AN87" s="290"/>
      <c r="AO87" s="290"/>
      <c r="AP87" s="290"/>
      <c r="AQ87" s="379"/>
      <c r="AR87" s="379"/>
      <c r="AS87" s="379"/>
      <c r="AT87" s="379"/>
      <c r="AU87" s="379"/>
      <c r="AV87" s="379"/>
      <c r="AW87" s="379"/>
      <c r="AX87" s="379"/>
      <c r="AY87" s="379"/>
      <c r="AZ87" s="379"/>
      <c r="BA87" s="379"/>
      <c r="BB87" s="379"/>
      <c r="BC87" s="379"/>
      <c r="BD87" s="379"/>
      <c r="BE87" s="380"/>
      <c r="BF87" s="380"/>
      <c r="BG87" s="380"/>
      <c r="BH87" s="381"/>
      <c r="BI87" s="61"/>
    </row>
    <row r="88" spans="7:61" ht="4.5" customHeight="1" x14ac:dyDescent="0.15">
      <c r="G88" s="280"/>
      <c r="H88" s="281"/>
      <c r="I88" s="281"/>
      <c r="J88" s="281"/>
      <c r="K88" s="281"/>
      <c r="L88" s="281"/>
      <c r="M88" s="281"/>
      <c r="N88" s="281"/>
      <c r="O88" s="281"/>
      <c r="P88" s="281"/>
      <c r="Q88" s="281"/>
      <c r="R88" s="281"/>
      <c r="S88" s="372"/>
      <c r="T88" s="375"/>
      <c r="U88" s="376"/>
      <c r="V88" s="376"/>
      <c r="W88" s="376"/>
      <c r="X88" s="376"/>
      <c r="Y88" s="376"/>
      <c r="Z88" s="376"/>
      <c r="AA88" s="376"/>
      <c r="AB88" s="376"/>
      <c r="AC88" s="376"/>
      <c r="AD88" s="376"/>
      <c r="AE88" s="376"/>
      <c r="AF88" s="376"/>
      <c r="AG88" s="376"/>
      <c r="AH88" s="376"/>
      <c r="AI88" s="376"/>
      <c r="AJ88" s="376"/>
      <c r="AK88" s="376"/>
      <c r="AL88" s="290"/>
      <c r="AM88" s="290"/>
      <c r="AN88" s="290"/>
      <c r="AO88" s="290"/>
      <c r="AP88" s="290"/>
      <c r="AQ88" s="379"/>
      <c r="AR88" s="379"/>
      <c r="AS88" s="379"/>
      <c r="AT88" s="379"/>
      <c r="AU88" s="379"/>
      <c r="AV88" s="379"/>
      <c r="AW88" s="379"/>
      <c r="AX88" s="379"/>
      <c r="AY88" s="379"/>
      <c r="AZ88" s="379"/>
      <c r="BA88" s="379"/>
      <c r="BB88" s="379"/>
      <c r="BC88" s="379"/>
      <c r="BD88" s="379"/>
      <c r="BE88" s="380"/>
      <c r="BF88" s="380"/>
      <c r="BG88" s="380"/>
      <c r="BH88" s="381"/>
      <c r="BI88" s="61"/>
    </row>
    <row r="89" spans="7:61" ht="4.5" customHeight="1" x14ac:dyDescent="0.15">
      <c r="G89" s="280"/>
      <c r="H89" s="281"/>
      <c r="I89" s="281"/>
      <c r="J89" s="281"/>
      <c r="K89" s="281"/>
      <c r="L89" s="281"/>
      <c r="M89" s="281"/>
      <c r="N89" s="281"/>
      <c r="O89" s="281"/>
      <c r="P89" s="281"/>
      <c r="Q89" s="281"/>
      <c r="R89" s="281"/>
      <c r="S89" s="372"/>
      <c r="T89" s="375"/>
      <c r="U89" s="376"/>
      <c r="V89" s="376"/>
      <c r="W89" s="376"/>
      <c r="X89" s="376"/>
      <c r="Y89" s="376"/>
      <c r="Z89" s="376"/>
      <c r="AA89" s="376"/>
      <c r="AB89" s="376"/>
      <c r="AC89" s="376"/>
      <c r="AD89" s="376"/>
      <c r="AE89" s="376"/>
      <c r="AF89" s="376"/>
      <c r="AG89" s="376"/>
      <c r="AH89" s="376"/>
      <c r="AI89" s="376"/>
      <c r="AJ89" s="376"/>
      <c r="AK89" s="376"/>
      <c r="AL89" s="290"/>
      <c r="AM89" s="290"/>
      <c r="AN89" s="290"/>
      <c r="AO89" s="290"/>
      <c r="AP89" s="290"/>
      <c r="AQ89" s="379"/>
      <c r="AR89" s="379"/>
      <c r="AS89" s="379"/>
      <c r="AT89" s="379"/>
      <c r="AU89" s="379"/>
      <c r="AV89" s="379"/>
      <c r="AW89" s="379"/>
      <c r="AX89" s="379"/>
      <c r="AY89" s="379"/>
      <c r="AZ89" s="379"/>
      <c r="BA89" s="379"/>
      <c r="BB89" s="379"/>
      <c r="BC89" s="379"/>
      <c r="BD89" s="379"/>
      <c r="BE89" s="380"/>
      <c r="BF89" s="380"/>
      <c r="BG89" s="380"/>
      <c r="BH89" s="381"/>
      <c r="BI89" s="61"/>
    </row>
    <row r="90" spans="7:61" ht="4.5" customHeight="1" x14ac:dyDescent="0.15">
      <c r="G90" s="280"/>
      <c r="H90" s="281"/>
      <c r="I90" s="281"/>
      <c r="J90" s="281"/>
      <c r="K90" s="281"/>
      <c r="L90" s="281"/>
      <c r="M90" s="281"/>
      <c r="N90" s="281"/>
      <c r="O90" s="281"/>
      <c r="P90" s="281"/>
      <c r="Q90" s="281"/>
      <c r="R90" s="281"/>
      <c r="S90" s="372"/>
      <c r="T90" s="377"/>
      <c r="U90" s="378"/>
      <c r="V90" s="378"/>
      <c r="W90" s="378"/>
      <c r="X90" s="378"/>
      <c r="Y90" s="378"/>
      <c r="Z90" s="378"/>
      <c r="AA90" s="378"/>
      <c r="AB90" s="378"/>
      <c r="AC90" s="378"/>
      <c r="AD90" s="378"/>
      <c r="AE90" s="378"/>
      <c r="AF90" s="378"/>
      <c r="AG90" s="378"/>
      <c r="AH90" s="378"/>
      <c r="AI90" s="378"/>
      <c r="AJ90" s="378"/>
      <c r="AK90" s="378"/>
      <c r="AL90" s="290"/>
      <c r="AM90" s="290"/>
      <c r="AN90" s="290"/>
      <c r="AO90" s="290"/>
      <c r="AP90" s="290"/>
      <c r="AQ90" s="379"/>
      <c r="AR90" s="379"/>
      <c r="AS90" s="379"/>
      <c r="AT90" s="379"/>
      <c r="AU90" s="379"/>
      <c r="AV90" s="379"/>
      <c r="AW90" s="379"/>
      <c r="AX90" s="379"/>
      <c r="AY90" s="379"/>
      <c r="AZ90" s="379"/>
      <c r="BA90" s="379"/>
      <c r="BB90" s="379"/>
      <c r="BC90" s="379"/>
      <c r="BD90" s="379"/>
      <c r="BE90" s="380"/>
      <c r="BF90" s="380"/>
      <c r="BG90" s="380"/>
      <c r="BH90" s="381"/>
      <c r="BI90" s="61"/>
    </row>
    <row r="91" spans="7:61" ht="4.5" customHeight="1" x14ac:dyDescent="0.15">
      <c r="G91" s="422" t="s">
        <v>72</v>
      </c>
      <c r="H91" s="423"/>
      <c r="I91" s="423"/>
      <c r="J91" s="423"/>
      <c r="K91" s="423"/>
      <c r="L91" s="423"/>
      <c r="M91" s="423"/>
      <c r="N91" s="423"/>
      <c r="O91" s="423"/>
      <c r="P91" s="423"/>
      <c r="Q91" s="423"/>
      <c r="R91" s="423"/>
      <c r="S91" s="424"/>
      <c r="T91" s="428"/>
      <c r="U91" s="429"/>
      <c r="V91" s="429"/>
      <c r="W91" s="429"/>
      <c r="X91" s="429"/>
      <c r="Y91" s="429"/>
      <c r="Z91" s="429"/>
      <c r="AA91" s="429"/>
      <c r="AB91" s="429"/>
      <c r="AC91" s="429"/>
      <c r="AD91" s="429"/>
      <c r="AE91" s="429"/>
      <c r="AF91" s="429"/>
      <c r="AG91" s="429"/>
      <c r="AH91" s="429"/>
      <c r="AI91" s="429"/>
      <c r="AJ91" s="429"/>
      <c r="AK91" s="429"/>
      <c r="AL91" s="429"/>
      <c r="AM91" s="429"/>
      <c r="AN91" s="429"/>
      <c r="AO91" s="429"/>
      <c r="AP91" s="429"/>
      <c r="AQ91" s="429"/>
      <c r="AR91" s="429"/>
      <c r="AS91" s="429"/>
      <c r="AT91" s="429"/>
      <c r="AU91" s="429"/>
      <c r="AV91" s="429"/>
      <c r="AW91" s="429"/>
      <c r="AX91" s="429"/>
      <c r="AY91" s="429"/>
      <c r="AZ91" s="429"/>
      <c r="BA91" s="429"/>
      <c r="BB91" s="429"/>
      <c r="BC91" s="429"/>
      <c r="BD91" s="429"/>
      <c r="BE91" s="429"/>
      <c r="BF91" s="429"/>
      <c r="BG91" s="429"/>
      <c r="BH91" s="430"/>
      <c r="BI91" s="61"/>
    </row>
    <row r="92" spans="7:61" ht="4.5" customHeight="1" x14ac:dyDescent="0.15">
      <c r="G92" s="280"/>
      <c r="H92" s="281"/>
      <c r="I92" s="281"/>
      <c r="J92" s="281"/>
      <c r="K92" s="281"/>
      <c r="L92" s="281"/>
      <c r="M92" s="281"/>
      <c r="N92" s="281"/>
      <c r="O92" s="281"/>
      <c r="P92" s="281"/>
      <c r="Q92" s="281"/>
      <c r="R92" s="281"/>
      <c r="S92" s="372"/>
      <c r="T92" s="431"/>
      <c r="U92" s="432"/>
      <c r="V92" s="432"/>
      <c r="W92" s="432"/>
      <c r="X92" s="432"/>
      <c r="Y92" s="432"/>
      <c r="Z92" s="432"/>
      <c r="AA92" s="432"/>
      <c r="AB92" s="432"/>
      <c r="AC92" s="432"/>
      <c r="AD92" s="432"/>
      <c r="AE92" s="432"/>
      <c r="AF92" s="432"/>
      <c r="AG92" s="432"/>
      <c r="AH92" s="432"/>
      <c r="AI92" s="432"/>
      <c r="AJ92" s="432"/>
      <c r="AK92" s="432"/>
      <c r="AL92" s="432"/>
      <c r="AM92" s="432"/>
      <c r="AN92" s="432"/>
      <c r="AO92" s="432"/>
      <c r="AP92" s="432"/>
      <c r="AQ92" s="432"/>
      <c r="AR92" s="432"/>
      <c r="AS92" s="432"/>
      <c r="AT92" s="432"/>
      <c r="AU92" s="432"/>
      <c r="AV92" s="432"/>
      <c r="AW92" s="432"/>
      <c r="AX92" s="432"/>
      <c r="AY92" s="432"/>
      <c r="AZ92" s="432"/>
      <c r="BA92" s="432"/>
      <c r="BB92" s="432"/>
      <c r="BC92" s="432"/>
      <c r="BD92" s="432"/>
      <c r="BE92" s="432"/>
      <c r="BF92" s="432"/>
      <c r="BG92" s="432"/>
      <c r="BH92" s="433"/>
      <c r="BI92" s="61"/>
    </row>
    <row r="93" spans="7:61" ht="4.5" customHeight="1" x14ac:dyDescent="0.15">
      <c r="G93" s="280"/>
      <c r="H93" s="281"/>
      <c r="I93" s="281"/>
      <c r="J93" s="281"/>
      <c r="K93" s="281"/>
      <c r="L93" s="281"/>
      <c r="M93" s="281"/>
      <c r="N93" s="281"/>
      <c r="O93" s="281"/>
      <c r="P93" s="281"/>
      <c r="Q93" s="281"/>
      <c r="R93" s="281"/>
      <c r="S93" s="372"/>
      <c r="T93" s="431"/>
      <c r="U93" s="432"/>
      <c r="V93" s="432"/>
      <c r="W93" s="432"/>
      <c r="X93" s="432"/>
      <c r="Y93" s="432"/>
      <c r="Z93" s="432"/>
      <c r="AA93" s="432"/>
      <c r="AB93" s="432"/>
      <c r="AC93" s="432"/>
      <c r="AD93" s="432"/>
      <c r="AE93" s="432"/>
      <c r="AF93" s="432"/>
      <c r="AG93" s="432"/>
      <c r="AH93" s="432"/>
      <c r="AI93" s="432"/>
      <c r="AJ93" s="432"/>
      <c r="AK93" s="432"/>
      <c r="AL93" s="432"/>
      <c r="AM93" s="432"/>
      <c r="AN93" s="432"/>
      <c r="AO93" s="432"/>
      <c r="AP93" s="432"/>
      <c r="AQ93" s="432"/>
      <c r="AR93" s="432"/>
      <c r="AS93" s="432"/>
      <c r="AT93" s="432"/>
      <c r="AU93" s="432"/>
      <c r="AV93" s="432"/>
      <c r="AW93" s="432"/>
      <c r="AX93" s="432"/>
      <c r="AY93" s="432"/>
      <c r="AZ93" s="432"/>
      <c r="BA93" s="432"/>
      <c r="BB93" s="432"/>
      <c r="BC93" s="432"/>
      <c r="BD93" s="432"/>
      <c r="BE93" s="432"/>
      <c r="BF93" s="432"/>
      <c r="BG93" s="432"/>
      <c r="BH93" s="433"/>
      <c r="BI93" s="61"/>
    </row>
    <row r="94" spans="7:61" ht="4.5" customHeight="1" x14ac:dyDescent="0.15">
      <c r="G94" s="280"/>
      <c r="H94" s="281"/>
      <c r="I94" s="281"/>
      <c r="J94" s="281"/>
      <c r="K94" s="281"/>
      <c r="L94" s="281"/>
      <c r="M94" s="281"/>
      <c r="N94" s="281"/>
      <c r="O94" s="281"/>
      <c r="P94" s="281"/>
      <c r="Q94" s="281"/>
      <c r="R94" s="281"/>
      <c r="S94" s="372"/>
      <c r="T94" s="431"/>
      <c r="U94" s="432"/>
      <c r="V94" s="432"/>
      <c r="W94" s="432"/>
      <c r="X94" s="432"/>
      <c r="Y94" s="432"/>
      <c r="Z94" s="432"/>
      <c r="AA94" s="432"/>
      <c r="AB94" s="432"/>
      <c r="AC94" s="432"/>
      <c r="AD94" s="432"/>
      <c r="AE94" s="432"/>
      <c r="AF94" s="432"/>
      <c r="AG94" s="432"/>
      <c r="AH94" s="432"/>
      <c r="AI94" s="432"/>
      <c r="AJ94" s="432"/>
      <c r="AK94" s="432"/>
      <c r="AL94" s="432"/>
      <c r="AM94" s="432"/>
      <c r="AN94" s="432"/>
      <c r="AO94" s="432"/>
      <c r="AP94" s="432"/>
      <c r="AQ94" s="432"/>
      <c r="AR94" s="432"/>
      <c r="AS94" s="432"/>
      <c r="AT94" s="432"/>
      <c r="AU94" s="432"/>
      <c r="AV94" s="432"/>
      <c r="AW94" s="432"/>
      <c r="AX94" s="432"/>
      <c r="AY94" s="432"/>
      <c r="AZ94" s="432"/>
      <c r="BA94" s="432"/>
      <c r="BB94" s="432"/>
      <c r="BC94" s="432"/>
      <c r="BD94" s="432"/>
      <c r="BE94" s="432"/>
      <c r="BF94" s="432"/>
      <c r="BG94" s="432"/>
      <c r="BH94" s="433"/>
      <c r="BI94" s="61"/>
    </row>
    <row r="95" spans="7:61" ht="4.5" customHeight="1" x14ac:dyDescent="0.15">
      <c r="G95" s="280"/>
      <c r="H95" s="281"/>
      <c r="I95" s="281"/>
      <c r="J95" s="281"/>
      <c r="K95" s="281"/>
      <c r="L95" s="281"/>
      <c r="M95" s="281"/>
      <c r="N95" s="281"/>
      <c r="O95" s="281"/>
      <c r="P95" s="281"/>
      <c r="Q95" s="281"/>
      <c r="R95" s="281"/>
      <c r="S95" s="372"/>
      <c r="T95" s="431"/>
      <c r="U95" s="432"/>
      <c r="V95" s="432"/>
      <c r="W95" s="432"/>
      <c r="X95" s="432"/>
      <c r="Y95" s="432"/>
      <c r="Z95" s="432"/>
      <c r="AA95" s="432"/>
      <c r="AB95" s="432"/>
      <c r="AC95" s="432"/>
      <c r="AD95" s="432"/>
      <c r="AE95" s="432"/>
      <c r="AF95" s="432"/>
      <c r="AG95" s="432"/>
      <c r="AH95" s="432"/>
      <c r="AI95" s="432"/>
      <c r="AJ95" s="432"/>
      <c r="AK95" s="432"/>
      <c r="AL95" s="432"/>
      <c r="AM95" s="432"/>
      <c r="AN95" s="432"/>
      <c r="AO95" s="432"/>
      <c r="AP95" s="432"/>
      <c r="AQ95" s="432"/>
      <c r="AR95" s="432"/>
      <c r="AS95" s="432"/>
      <c r="AT95" s="432"/>
      <c r="AU95" s="432"/>
      <c r="AV95" s="432"/>
      <c r="AW95" s="432"/>
      <c r="AX95" s="432"/>
      <c r="AY95" s="432"/>
      <c r="AZ95" s="432"/>
      <c r="BA95" s="432"/>
      <c r="BB95" s="432"/>
      <c r="BC95" s="432"/>
      <c r="BD95" s="432"/>
      <c r="BE95" s="432"/>
      <c r="BF95" s="432"/>
      <c r="BG95" s="432"/>
      <c r="BH95" s="433"/>
      <c r="BI95" s="61"/>
    </row>
    <row r="96" spans="7:61" ht="4.5" customHeight="1" x14ac:dyDescent="0.15">
      <c r="G96" s="280"/>
      <c r="H96" s="281"/>
      <c r="I96" s="281"/>
      <c r="J96" s="281"/>
      <c r="K96" s="281"/>
      <c r="L96" s="281"/>
      <c r="M96" s="281"/>
      <c r="N96" s="281"/>
      <c r="O96" s="281"/>
      <c r="P96" s="281"/>
      <c r="Q96" s="281"/>
      <c r="R96" s="281"/>
      <c r="S96" s="372"/>
      <c r="T96" s="431"/>
      <c r="U96" s="432"/>
      <c r="V96" s="432"/>
      <c r="W96" s="432"/>
      <c r="X96" s="432"/>
      <c r="Y96" s="432"/>
      <c r="Z96" s="432"/>
      <c r="AA96" s="432"/>
      <c r="AB96" s="432"/>
      <c r="AC96" s="432"/>
      <c r="AD96" s="432"/>
      <c r="AE96" s="432"/>
      <c r="AF96" s="432"/>
      <c r="AG96" s="432"/>
      <c r="AH96" s="432"/>
      <c r="AI96" s="432"/>
      <c r="AJ96" s="432"/>
      <c r="AK96" s="432"/>
      <c r="AL96" s="432"/>
      <c r="AM96" s="432"/>
      <c r="AN96" s="432"/>
      <c r="AO96" s="432"/>
      <c r="AP96" s="432"/>
      <c r="AQ96" s="432"/>
      <c r="AR96" s="432"/>
      <c r="AS96" s="432"/>
      <c r="AT96" s="432"/>
      <c r="AU96" s="432"/>
      <c r="AV96" s="432"/>
      <c r="AW96" s="432"/>
      <c r="AX96" s="432"/>
      <c r="AY96" s="432"/>
      <c r="AZ96" s="432"/>
      <c r="BA96" s="432"/>
      <c r="BB96" s="432"/>
      <c r="BC96" s="432"/>
      <c r="BD96" s="432"/>
      <c r="BE96" s="432"/>
      <c r="BF96" s="432"/>
      <c r="BG96" s="432"/>
      <c r="BH96" s="433"/>
      <c r="BI96" s="61"/>
    </row>
    <row r="97" spans="7:86" ht="4.5" customHeight="1" x14ac:dyDescent="0.15">
      <c r="G97" s="425"/>
      <c r="H97" s="426"/>
      <c r="I97" s="426"/>
      <c r="J97" s="426"/>
      <c r="K97" s="426"/>
      <c r="L97" s="426"/>
      <c r="M97" s="426"/>
      <c r="N97" s="426"/>
      <c r="O97" s="426"/>
      <c r="P97" s="426"/>
      <c r="Q97" s="426"/>
      <c r="R97" s="426"/>
      <c r="S97" s="427"/>
      <c r="T97" s="434"/>
      <c r="U97" s="435"/>
      <c r="V97" s="435"/>
      <c r="W97" s="435"/>
      <c r="X97" s="435"/>
      <c r="Y97" s="435"/>
      <c r="Z97" s="435"/>
      <c r="AA97" s="435"/>
      <c r="AB97" s="435"/>
      <c r="AC97" s="435"/>
      <c r="AD97" s="435"/>
      <c r="AE97" s="435"/>
      <c r="AF97" s="435"/>
      <c r="AG97" s="435"/>
      <c r="AH97" s="435"/>
      <c r="AI97" s="435"/>
      <c r="AJ97" s="435"/>
      <c r="AK97" s="435"/>
      <c r="AL97" s="435"/>
      <c r="AM97" s="435"/>
      <c r="AN97" s="435"/>
      <c r="AO97" s="435"/>
      <c r="AP97" s="435"/>
      <c r="AQ97" s="435"/>
      <c r="AR97" s="435"/>
      <c r="AS97" s="435"/>
      <c r="AT97" s="435"/>
      <c r="AU97" s="435"/>
      <c r="AV97" s="435"/>
      <c r="AW97" s="435"/>
      <c r="AX97" s="435"/>
      <c r="AY97" s="435"/>
      <c r="AZ97" s="435"/>
      <c r="BA97" s="435"/>
      <c r="BB97" s="435"/>
      <c r="BC97" s="435"/>
      <c r="BD97" s="435"/>
      <c r="BE97" s="435"/>
      <c r="BF97" s="435"/>
      <c r="BG97" s="435"/>
      <c r="BH97" s="436"/>
      <c r="BI97" s="61"/>
    </row>
    <row r="98" spans="7:86" ht="4.5" customHeight="1" x14ac:dyDescent="0.15">
      <c r="G98" s="422" t="s">
        <v>73</v>
      </c>
      <c r="H98" s="423"/>
      <c r="I98" s="423"/>
      <c r="J98" s="423"/>
      <c r="K98" s="423"/>
      <c r="L98" s="423"/>
      <c r="M98" s="423"/>
      <c r="N98" s="423"/>
      <c r="O98" s="423"/>
      <c r="P98" s="423"/>
      <c r="Q98" s="423"/>
      <c r="R98" s="423"/>
      <c r="S98" s="424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437"/>
      <c r="AH98" s="437"/>
      <c r="AI98" s="437"/>
      <c r="AJ98" s="440" t="s">
        <v>111</v>
      </c>
      <c r="AK98" s="440"/>
      <c r="AL98" s="437"/>
      <c r="AM98" s="437"/>
      <c r="AN98" s="437"/>
      <c r="AO98" s="440" t="s">
        <v>112</v>
      </c>
      <c r="AP98" s="440"/>
      <c r="AQ98" s="437"/>
      <c r="AR98" s="437"/>
      <c r="AS98" s="437"/>
      <c r="AT98" s="440" t="s">
        <v>113</v>
      </c>
      <c r="AU98" s="440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80"/>
      <c r="BI98" s="61"/>
    </row>
    <row r="99" spans="7:86" ht="4.5" customHeight="1" x14ac:dyDescent="0.15">
      <c r="G99" s="280"/>
      <c r="H99" s="281"/>
      <c r="I99" s="281"/>
      <c r="J99" s="281"/>
      <c r="K99" s="281"/>
      <c r="L99" s="281"/>
      <c r="M99" s="281"/>
      <c r="N99" s="281"/>
      <c r="O99" s="281"/>
      <c r="P99" s="281"/>
      <c r="Q99" s="281"/>
      <c r="R99" s="281"/>
      <c r="S99" s="372"/>
      <c r="T99" s="74"/>
      <c r="U99" s="74"/>
      <c r="V99" s="171" t="s">
        <v>43</v>
      </c>
      <c r="W99" s="171"/>
      <c r="X99" s="171"/>
      <c r="Y99" s="140"/>
      <c r="Z99" s="171" t="s">
        <v>44</v>
      </c>
      <c r="AA99" s="171"/>
      <c r="AB99" s="171"/>
      <c r="AC99" s="140"/>
      <c r="AD99" s="171" t="s">
        <v>109</v>
      </c>
      <c r="AE99" s="171"/>
      <c r="AF99" s="171"/>
      <c r="AG99" s="438"/>
      <c r="AH99" s="438"/>
      <c r="AI99" s="438"/>
      <c r="AJ99" s="441"/>
      <c r="AK99" s="441"/>
      <c r="AL99" s="438"/>
      <c r="AM99" s="438"/>
      <c r="AN99" s="438"/>
      <c r="AO99" s="441"/>
      <c r="AP99" s="441"/>
      <c r="AQ99" s="438"/>
      <c r="AR99" s="438"/>
      <c r="AS99" s="438"/>
      <c r="AT99" s="441"/>
      <c r="AU99" s="441"/>
      <c r="AV99" s="73"/>
      <c r="AW99" s="73"/>
      <c r="AX99" s="73"/>
      <c r="AY99" s="73"/>
      <c r="AZ99" s="73"/>
      <c r="BA99" s="73"/>
      <c r="BB99" s="73"/>
      <c r="BC99" s="73"/>
      <c r="BD99" s="73"/>
      <c r="BE99" s="73"/>
      <c r="BF99" s="73"/>
      <c r="BG99" s="73"/>
      <c r="BH99" s="81"/>
      <c r="BI99" s="61"/>
    </row>
    <row r="100" spans="7:86" ht="9.75" customHeight="1" x14ac:dyDescent="0.15">
      <c r="G100" s="280"/>
      <c r="H100" s="281"/>
      <c r="I100" s="281"/>
      <c r="J100" s="281"/>
      <c r="K100" s="281"/>
      <c r="L100" s="281"/>
      <c r="M100" s="281"/>
      <c r="N100" s="281"/>
      <c r="O100" s="281"/>
      <c r="P100" s="281"/>
      <c r="Q100" s="281"/>
      <c r="R100" s="281"/>
      <c r="S100" s="372"/>
      <c r="T100" s="74"/>
      <c r="U100"/>
      <c r="V100" s="171"/>
      <c r="W100" s="171"/>
      <c r="X100" s="171"/>
      <c r="Y100" s="141" t="s">
        <v>110</v>
      </c>
      <c r="Z100" s="171"/>
      <c r="AA100" s="171"/>
      <c r="AB100" s="171"/>
      <c r="AC100" s="141" t="s">
        <v>110</v>
      </c>
      <c r="AD100" s="171"/>
      <c r="AE100" s="171"/>
      <c r="AF100" s="171"/>
      <c r="AG100" s="438"/>
      <c r="AH100" s="438"/>
      <c r="AI100" s="438"/>
      <c r="AJ100" s="441"/>
      <c r="AK100" s="441"/>
      <c r="AL100" s="438"/>
      <c r="AM100" s="438"/>
      <c r="AN100" s="438"/>
      <c r="AO100" s="441"/>
      <c r="AP100" s="441"/>
      <c r="AQ100" s="438"/>
      <c r="AR100" s="438"/>
      <c r="AS100" s="438"/>
      <c r="AT100" s="441"/>
      <c r="AU100" s="441"/>
      <c r="AV100" s="73"/>
      <c r="AW100" s="73"/>
      <c r="AX100" s="73"/>
      <c r="AY100" s="73"/>
      <c r="AZ100" s="73"/>
      <c r="BA100" s="73"/>
      <c r="BB100" s="73"/>
      <c r="BC100" s="73"/>
      <c r="BD100" s="73"/>
      <c r="BE100" s="73"/>
      <c r="BF100" s="73"/>
      <c r="BG100" s="73"/>
      <c r="BH100" s="81"/>
      <c r="BI100" s="61"/>
    </row>
    <row r="101" spans="7:86" ht="4.5" customHeight="1" x14ac:dyDescent="0.15">
      <c r="G101" s="280"/>
      <c r="H101" s="281"/>
      <c r="I101" s="281"/>
      <c r="J101" s="281"/>
      <c r="K101" s="281"/>
      <c r="L101" s="281"/>
      <c r="M101" s="281"/>
      <c r="N101" s="281"/>
      <c r="O101" s="281"/>
      <c r="P101" s="281"/>
      <c r="Q101" s="281"/>
      <c r="R101" s="281"/>
      <c r="S101" s="372"/>
      <c r="T101" s="74"/>
      <c r="U101" s="74"/>
      <c r="V101" s="171"/>
      <c r="W101" s="171"/>
      <c r="X101" s="171"/>
      <c r="Y101" s="140"/>
      <c r="Z101" s="171"/>
      <c r="AA101" s="171"/>
      <c r="AB101" s="171"/>
      <c r="AC101" s="140"/>
      <c r="AD101" s="171"/>
      <c r="AE101" s="171"/>
      <c r="AF101" s="171"/>
      <c r="AG101" s="438"/>
      <c r="AH101" s="438"/>
      <c r="AI101" s="438"/>
      <c r="AJ101" s="441"/>
      <c r="AK101" s="441"/>
      <c r="AL101" s="438"/>
      <c r="AM101" s="438"/>
      <c r="AN101" s="438"/>
      <c r="AO101" s="441"/>
      <c r="AP101" s="441"/>
      <c r="AQ101" s="438"/>
      <c r="AR101" s="438"/>
      <c r="AS101" s="438"/>
      <c r="AT101" s="441"/>
      <c r="AU101" s="441"/>
      <c r="AV101" s="73"/>
      <c r="AW101" s="73"/>
      <c r="AX101" s="73"/>
      <c r="AY101" s="73"/>
      <c r="AZ101" s="73"/>
      <c r="BA101" s="73"/>
      <c r="BB101" s="73"/>
      <c r="BC101" s="73"/>
      <c r="BD101" s="73"/>
      <c r="BE101" s="73"/>
      <c r="BF101" s="73"/>
      <c r="BG101" s="73"/>
      <c r="BH101" s="81"/>
      <c r="BI101" s="6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</row>
    <row r="102" spans="7:86" ht="4.5" customHeight="1" x14ac:dyDescent="0.15">
      <c r="G102" s="280"/>
      <c r="H102" s="281"/>
      <c r="I102" s="281"/>
      <c r="J102" s="281"/>
      <c r="K102" s="281"/>
      <c r="L102" s="281"/>
      <c r="M102" s="281"/>
      <c r="N102" s="281"/>
      <c r="O102" s="281"/>
      <c r="P102" s="281"/>
      <c r="Q102" s="281"/>
      <c r="R102" s="281"/>
      <c r="S102" s="372"/>
      <c r="T102" s="74"/>
      <c r="U102" s="74"/>
      <c r="V102" s="82"/>
      <c r="W102" s="82"/>
      <c r="X102" s="82"/>
      <c r="Y102" s="74"/>
      <c r="Z102" s="82"/>
      <c r="AA102" s="82"/>
      <c r="AB102" s="82"/>
      <c r="AC102"/>
      <c r="AD102"/>
      <c r="AE102"/>
      <c r="AF102"/>
      <c r="AG102" s="439"/>
      <c r="AH102" s="439"/>
      <c r="AI102" s="439"/>
      <c r="AJ102" s="442"/>
      <c r="AK102" s="442"/>
      <c r="AL102" s="439"/>
      <c r="AM102" s="439"/>
      <c r="AN102" s="439"/>
      <c r="AO102" s="442"/>
      <c r="AP102" s="442"/>
      <c r="AQ102" s="439"/>
      <c r="AR102" s="439"/>
      <c r="AS102" s="439"/>
      <c r="AT102" s="442"/>
      <c r="AU102" s="442"/>
      <c r="AV102" s="73"/>
      <c r="AW102" s="73"/>
      <c r="AX102" s="73"/>
      <c r="AY102" s="73"/>
      <c r="AZ102" s="73"/>
      <c r="BA102" s="73"/>
      <c r="BB102" s="73"/>
      <c r="BC102" s="73"/>
      <c r="BD102" s="73"/>
      <c r="BE102" s="73"/>
      <c r="BF102" s="73"/>
      <c r="BG102" s="73"/>
      <c r="BH102" s="81"/>
      <c r="BI102" s="61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</row>
    <row r="103" spans="7:86" ht="4.5" customHeight="1" x14ac:dyDescent="0.15">
      <c r="G103" s="422" t="s">
        <v>74</v>
      </c>
      <c r="H103" s="423"/>
      <c r="I103" s="423"/>
      <c r="J103" s="423"/>
      <c r="K103" s="423"/>
      <c r="L103" s="423"/>
      <c r="M103" s="423"/>
      <c r="N103" s="423"/>
      <c r="O103" s="423"/>
      <c r="P103" s="423"/>
      <c r="Q103" s="423"/>
      <c r="R103" s="423"/>
      <c r="S103" s="424"/>
      <c r="T103" s="55"/>
      <c r="U103" s="55"/>
      <c r="V103" s="55"/>
      <c r="W103" s="55"/>
      <c r="X103" s="55"/>
      <c r="Y103" s="55"/>
      <c r="Z103" s="137"/>
      <c r="AA103" s="137"/>
      <c r="AB103" s="137"/>
      <c r="AC103" s="137"/>
      <c r="AD103" s="55"/>
      <c r="AE103" s="55"/>
      <c r="AF103" s="55"/>
      <c r="AG103" s="167"/>
      <c r="AH103" s="167"/>
      <c r="AI103" s="167"/>
      <c r="AJ103" s="170" t="s">
        <v>40</v>
      </c>
      <c r="AK103" s="170"/>
      <c r="AL103" s="167"/>
      <c r="AM103" s="167"/>
      <c r="AN103" s="167"/>
      <c r="AO103" s="170" t="s">
        <v>41</v>
      </c>
      <c r="AP103" s="170"/>
      <c r="AQ103" s="167"/>
      <c r="AR103" s="167"/>
      <c r="AS103" s="167"/>
      <c r="AT103" s="170" t="s">
        <v>42</v>
      </c>
      <c r="AU103" s="170"/>
      <c r="AV103" s="7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  <c r="BH103" s="80"/>
      <c r="BI103" s="61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</row>
    <row r="104" spans="7:86" ht="4.5" customHeight="1" x14ac:dyDescent="0.15">
      <c r="G104" s="280"/>
      <c r="H104" s="281"/>
      <c r="I104" s="281"/>
      <c r="J104" s="281"/>
      <c r="K104" s="281"/>
      <c r="L104" s="281"/>
      <c r="M104" s="281"/>
      <c r="N104" s="281"/>
      <c r="O104" s="281"/>
      <c r="P104" s="281"/>
      <c r="Q104" s="281"/>
      <c r="R104" s="281"/>
      <c r="S104" s="372"/>
      <c r="T104" s="74"/>
      <c r="U104" s="83"/>
      <c r="V104" s="84"/>
      <c r="W104" s="84"/>
      <c r="X104" s="84"/>
      <c r="Y104" s="83"/>
      <c r="Z104" s="138"/>
      <c r="AA104" s="138"/>
      <c r="AB104" s="138"/>
      <c r="AC104" s="138"/>
      <c r="AD104" s="171" t="s">
        <v>114</v>
      </c>
      <c r="AE104" s="171"/>
      <c r="AF104" s="171"/>
      <c r="AG104" s="168"/>
      <c r="AH104" s="168"/>
      <c r="AI104" s="168"/>
      <c r="AJ104" s="171"/>
      <c r="AK104" s="171"/>
      <c r="AL104" s="168"/>
      <c r="AM104" s="168"/>
      <c r="AN104" s="168"/>
      <c r="AO104" s="171"/>
      <c r="AP104" s="171"/>
      <c r="AQ104" s="168"/>
      <c r="AR104" s="168"/>
      <c r="AS104" s="168"/>
      <c r="AT104" s="171"/>
      <c r="AU104" s="171"/>
      <c r="AV104" s="73"/>
      <c r="AW104" s="73"/>
      <c r="AX104" s="73"/>
      <c r="AY104" s="73"/>
      <c r="AZ104" s="73"/>
      <c r="BA104" s="73"/>
      <c r="BB104" s="73"/>
      <c r="BC104" s="73"/>
      <c r="BD104" s="73"/>
      <c r="BE104" s="73"/>
      <c r="BF104" s="73"/>
      <c r="BG104" s="73"/>
      <c r="BH104" s="81"/>
      <c r="BI104" s="61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</row>
    <row r="105" spans="7:86" ht="4.5" customHeight="1" x14ac:dyDescent="0.15">
      <c r="G105" s="280"/>
      <c r="H105" s="281"/>
      <c r="I105" s="281"/>
      <c r="J105" s="281"/>
      <c r="K105" s="281"/>
      <c r="L105" s="281"/>
      <c r="M105" s="281"/>
      <c r="N105" s="281"/>
      <c r="O105" s="281"/>
      <c r="P105" s="281"/>
      <c r="Q105" s="281"/>
      <c r="R105" s="281"/>
      <c r="S105" s="372"/>
      <c r="T105" s="74"/>
      <c r="U105" s="83"/>
      <c r="V105" s="84"/>
      <c r="W105" s="84"/>
      <c r="X105" s="84"/>
      <c r="Y105" s="83"/>
      <c r="Z105" s="138"/>
      <c r="AA105" s="138"/>
      <c r="AB105" s="138"/>
      <c r="AC105" s="138"/>
      <c r="AD105" s="171"/>
      <c r="AE105" s="171"/>
      <c r="AF105" s="171"/>
      <c r="AG105" s="168"/>
      <c r="AH105" s="168"/>
      <c r="AI105" s="168"/>
      <c r="AJ105" s="171"/>
      <c r="AK105" s="171"/>
      <c r="AL105" s="168"/>
      <c r="AM105" s="168"/>
      <c r="AN105" s="168"/>
      <c r="AO105" s="171"/>
      <c r="AP105" s="171"/>
      <c r="AQ105" s="168"/>
      <c r="AR105" s="168"/>
      <c r="AS105" s="168"/>
      <c r="AT105" s="171"/>
      <c r="AU105" s="171"/>
      <c r="AV105" s="73"/>
      <c r="AW105" s="73"/>
      <c r="AX105" s="73"/>
      <c r="AY105" s="73"/>
      <c r="AZ105" s="73"/>
      <c r="BA105" s="73"/>
      <c r="BB105" s="73"/>
      <c r="BC105" s="73"/>
      <c r="BD105" s="73"/>
      <c r="BE105" s="73"/>
      <c r="BF105" s="73"/>
      <c r="BG105" s="73"/>
      <c r="BH105" s="81"/>
      <c r="BI105" s="61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</row>
    <row r="106" spans="7:86" ht="4.5" customHeight="1" x14ac:dyDescent="0.15">
      <c r="G106" s="280"/>
      <c r="H106" s="281"/>
      <c r="I106" s="281"/>
      <c r="J106" s="281"/>
      <c r="K106" s="281"/>
      <c r="L106" s="281"/>
      <c r="M106" s="281"/>
      <c r="N106" s="281"/>
      <c r="O106" s="281"/>
      <c r="P106" s="281"/>
      <c r="Q106" s="281"/>
      <c r="R106" s="281"/>
      <c r="S106" s="372"/>
      <c r="T106" s="74"/>
      <c r="U106" s="56"/>
      <c r="V106" s="84"/>
      <c r="W106" s="84"/>
      <c r="X106" s="84"/>
      <c r="Y106" s="136"/>
      <c r="Z106" s="138"/>
      <c r="AA106" s="138"/>
      <c r="AB106" s="138"/>
      <c r="AC106" s="138"/>
      <c r="AD106" s="171"/>
      <c r="AE106" s="171"/>
      <c r="AF106" s="171"/>
      <c r="AG106" s="168"/>
      <c r="AH106" s="168"/>
      <c r="AI106" s="168"/>
      <c r="AJ106" s="171"/>
      <c r="AK106" s="171"/>
      <c r="AL106" s="168"/>
      <c r="AM106" s="168"/>
      <c r="AN106" s="168"/>
      <c r="AO106" s="171"/>
      <c r="AP106" s="171"/>
      <c r="AQ106" s="168"/>
      <c r="AR106" s="168"/>
      <c r="AS106" s="168"/>
      <c r="AT106" s="171"/>
      <c r="AU106" s="171"/>
      <c r="AV106" s="73"/>
      <c r="AW106" s="73"/>
      <c r="AX106" s="73"/>
      <c r="AY106" s="73"/>
      <c r="AZ106" s="73"/>
      <c r="BA106" s="73"/>
      <c r="BB106" s="73"/>
      <c r="BC106" s="73"/>
      <c r="BD106" s="73"/>
      <c r="BE106" s="73"/>
      <c r="BF106" s="73"/>
      <c r="BG106" s="73"/>
      <c r="BH106" s="81"/>
      <c r="BI106" s="61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</row>
    <row r="107" spans="7:86" ht="4.5" customHeight="1" x14ac:dyDescent="0.15">
      <c r="G107" s="280"/>
      <c r="H107" s="281"/>
      <c r="I107" s="281"/>
      <c r="J107" s="281"/>
      <c r="K107" s="281"/>
      <c r="L107" s="281"/>
      <c r="M107" s="281"/>
      <c r="N107" s="281"/>
      <c r="O107" s="281"/>
      <c r="P107" s="281"/>
      <c r="Q107" s="281"/>
      <c r="R107" s="281"/>
      <c r="S107" s="372"/>
      <c r="T107" s="74"/>
      <c r="U107" s="83"/>
      <c r="V107" s="84"/>
      <c r="W107" s="84"/>
      <c r="X107" s="84"/>
      <c r="Y107" s="83"/>
      <c r="Z107" s="138"/>
      <c r="AA107" s="138"/>
      <c r="AB107" s="138"/>
      <c r="AC107" s="138"/>
      <c r="AD107" s="171"/>
      <c r="AE107" s="171"/>
      <c r="AF107" s="171"/>
      <c r="AG107" s="168"/>
      <c r="AH107" s="168"/>
      <c r="AI107" s="168"/>
      <c r="AJ107" s="171"/>
      <c r="AK107" s="171"/>
      <c r="AL107" s="168"/>
      <c r="AM107" s="168"/>
      <c r="AN107" s="168"/>
      <c r="AO107" s="171"/>
      <c r="AP107" s="171"/>
      <c r="AQ107" s="168"/>
      <c r="AR107" s="168"/>
      <c r="AS107" s="168"/>
      <c r="AT107" s="171"/>
      <c r="AU107" s="171"/>
      <c r="AV107" s="73"/>
      <c r="AW107" s="73"/>
      <c r="AX107" s="73"/>
      <c r="AY107" s="73"/>
      <c r="AZ107" s="73"/>
      <c r="BA107" s="73"/>
      <c r="BB107" s="73"/>
      <c r="BC107" s="73"/>
      <c r="BD107" s="73"/>
      <c r="BE107" s="73"/>
      <c r="BF107" s="73"/>
      <c r="BG107" s="73"/>
      <c r="BH107" s="81"/>
      <c r="BI107" s="61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</row>
    <row r="108" spans="7:86" ht="4.5" customHeight="1" x14ac:dyDescent="0.15">
      <c r="G108" s="283"/>
      <c r="H108" s="284"/>
      <c r="I108" s="284"/>
      <c r="J108" s="284"/>
      <c r="K108" s="284"/>
      <c r="L108" s="284"/>
      <c r="M108" s="284"/>
      <c r="N108" s="284"/>
      <c r="O108" s="284"/>
      <c r="P108" s="284"/>
      <c r="Q108" s="284"/>
      <c r="R108" s="284"/>
      <c r="S108" s="448"/>
      <c r="T108" s="60"/>
      <c r="U108" s="60"/>
      <c r="V108" s="60"/>
      <c r="W108" s="60"/>
      <c r="X108" s="60"/>
      <c r="Y108" s="60"/>
      <c r="Z108" s="139"/>
      <c r="AA108" s="139"/>
      <c r="AB108" s="139"/>
      <c r="AC108" s="139"/>
      <c r="AD108" s="60"/>
      <c r="AE108" s="60"/>
      <c r="AF108" s="60"/>
      <c r="AG108" s="169"/>
      <c r="AH108" s="169"/>
      <c r="AI108" s="169"/>
      <c r="AJ108" s="172"/>
      <c r="AK108" s="172"/>
      <c r="AL108" s="169"/>
      <c r="AM108" s="169"/>
      <c r="AN108" s="169"/>
      <c r="AO108" s="172"/>
      <c r="AP108" s="172"/>
      <c r="AQ108" s="169"/>
      <c r="AR108" s="169"/>
      <c r="AS108" s="169"/>
      <c r="AT108" s="172"/>
      <c r="AU108" s="172"/>
      <c r="AV108" s="78"/>
      <c r="AW108" s="78"/>
      <c r="AX108" s="78"/>
      <c r="AY108" s="78"/>
      <c r="AZ108" s="78"/>
      <c r="BA108" s="78"/>
      <c r="BB108" s="78"/>
      <c r="BC108" s="78"/>
      <c r="BD108" s="78"/>
      <c r="BE108" s="78"/>
      <c r="BF108" s="78"/>
      <c r="BG108" s="78"/>
      <c r="BH108" s="85"/>
      <c r="BI108" s="61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</row>
    <row r="109" spans="7:86" ht="5.0999999999999996" customHeight="1" x14ac:dyDescent="0.15">
      <c r="G109" s="86"/>
      <c r="H109" s="87"/>
      <c r="I109" s="87"/>
      <c r="J109" s="88"/>
      <c r="K109" s="88"/>
      <c r="L109" s="88"/>
      <c r="M109" s="88"/>
      <c r="N109" s="23"/>
      <c r="O109" s="443" t="s">
        <v>27</v>
      </c>
      <c r="P109" s="443"/>
      <c r="Q109" s="443"/>
      <c r="R109" s="443"/>
      <c r="S109" s="443"/>
      <c r="T109" s="443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89"/>
      <c r="AI109" s="89"/>
      <c r="AJ109" s="89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89"/>
      <c r="BD109" s="89"/>
      <c r="BE109" s="89"/>
      <c r="BF109" s="90"/>
      <c r="BG109" s="90"/>
      <c r="BH109" s="91"/>
      <c r="BI109" s="92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</row>
    <row r="110" spans="7:86" s="46" customFormat="1" ht="9.75" customHeight="1" x14ac:dyDescent="0.15">
      <c r="G110" s="444" t="s">
        <v>75</v>
      </c>
      <c r="H110" s="445"/>
      <c r="I110" s="445"/>
      <c r="J110" s="445"/>
      <c r="K110" s="445"/>
      <c r="L110" s="445"/>
      <c r="M110" s="445"/>
      <c r="N110" s="25" t="s">
        <v>107</v>
      </c>
      <c r="O110" s="443"/>
      <c r="P110" s="443"/>
      <c r="Q110" s="443"/>
      <c r="R110" s="443"/>
      <c r="S110" s="443"/>
      <c r="T110" s="443"/>
      <c r="U110" s="445" t="s">
        <v>76</v>
      </c>
      <c r="V110" s="445"/>
      <c r="W110" s="445"/>
      <c r="X110" s="445"/>
      <c r="Y110" s="445"/>
      <c r="Z110" s="445"/>
      <c r="AA110" s="445"/>
      <c r="AB110" s="446"/>
      <c r="AC110" s="446"/>
      <c r="AD110" s="446"/>
      <c r="AE110" s="446"/>
      <c r="AF110" s="446"/>
      <c r="AG110" s="446"/>
      <c r="AH110" s="446"/>
      <c r="AI110" s="446"/>
      <c r="AJ110" s="446"/>
      <c r="AK110" s="446"/>
      <c r="AL110" s="446"/>
      <c r="AM110" s="446"/>
      <c r="AN110" s="446"/>
      <c r="AO110" s="446"/>
      <c r="AP110" s="446"/>
      <c r="AQ110" s="446"/>
      <c r="AR110" s="446"/>
      <c r="AS110" s="446"/>
      <c r="AT110" s="446"/>
      <c r="AU110" s="446"/>
      <c r="AV110" s="446"/>
      <c r="AW110" s="446"/>
      <c r="AX110" s="446"/>
      <c r="AY110" s="446"/>
      <c r="AZ110" s="446"/>
      <c r="BA110" s="446"/>
      <c r="BB110" s="446"/>
      <c r="BC110" s="446"/>
      <c r="BD110" s="446"/>
      <c r="BE110" s="446"/>
      <c r="BF110" s="446"/>
      <c r="BG110" s="446"/>
      <c r="BH110" s="447"/>
      <c r="BI110" s="93" t="s">
        <v>77</v>
      </c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</row>
    <row r="111" spans="7:86" s="46" customFormat="1" ht="4.5" customHeight="1" x14ac:dyDescent="0.15">
      <c r="G111" s="444"/>
      <c r="H111" s="445"/>
      <c r="I111" s="445"/>
      <c r="J111" s="445"/>
      <c r="K111" s="445"/>
      <c r="L111" s="445"/>
      <c r="M111" s="445"/>
      <c r="N111" s="23"/>
      <c r="O111" s="443"/>
      <c r="P111" s="443"/>
      <c r="Q111" s="443"/>
      <c r="R111" s="443"/>
      <c r="S111" s="443"/>
      <c r="T111" s="443"/>
      <c r="U111" s="445"/>
      <c r="V111" s="445"/>
      <c r="W111" s="445"/>
      <c r="X111" s="445"/>
      <c r="Y111" s="445"/>
      <c r="Z111" s="445"/>
      <c r="AA111" s="445"/>
      <c r="AB111" s="446"/>
      <c r="AC111" s="446"/>
      <c r="AD111" s="446"/>
      <c r="AE111" s="446"/>
      <c r="AF111" s="446"/>
      <c r="AG111" s="446"/>
      <c r="AH111" s="446"/>
      <c r="AI111" s="446"/>
      <c r="AJ111" s="446"/>
      <c r="AK111" s="446"/>
      <c r="AL111" s="446"/>
      <c r="AM111" s="446"/>
      <c r="AN111" s="446"/>
      <c r="AO111" s="446"/>
      <c r="AP111" s="446"/>
      <c r="AQ111" s="446"/>
      <c r="AR111" s="446"/>
      <c r="AS111" s="446"/>
      <c r="AT111" s="446"/>
      <c r="AU111" s="446"/>
      <c r="AV111" s="446"/>
      <c r="AW111" s="446"/>
      <c r="AX111" s="446"/>
      <c r="AY111" s="446"/>
      <c r="AZ111" s="446"/>
      <c r="BA111" s="446"/>
      <c r="BB111" s="446"/>
      <c r="BC111" s="446"/>
      <c r="BD111" s="446"/>
      <c r="BE111" s="446"/>
      <c r="BF111" s="446"/>
      <c r="BG111" s="446"/>
      <c r="BH111" s="447"/>
      <c r="BI111" s="58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</row>
    <row r="112" spans="7:86" s="46" customFormat="1" ht="4.5" customHeight="1" x14ac:dyDescent="0.15">
      <c r="G112" s="444"/>
      <c r="H112" s="445"/>
      <c r="I112" s="445"/>
      <c r="J112" s="445"/>
      <c r="K112" s="445"/>
      <c r="L112" s="445"/>
      <c r="M112" s="445"/>
      <c r="N112" s="23"/>
      <c r="O112" s="443" t="s">
        <v>32</v>
      </c>
      <c r="P112" s="443"/>
      <c r="Q112" s="443"/>
      <c r="R112" s="443"/>
      <c r="S112" s="443"/>
      <c r="T112" s="443"/>
      <c r="U112" s="445"/>
      <c r="V112" s="445"/>
      <c r="W112" s="445"/>
      <c r="X112" s="445"/>
      <c r="Y112" s="445"/>
      <c r="Z112" s="445"/>
      <c r="AA112" s="445"/>
      <c r="AB112" s="446"/>
      <c r="AC112" s="446"/>
      <c r="AD112" s="446"/>
      <c r="AE112" s="446"/>
      <c r="AF112" s="446"/>
      <c r="AG112" s="446"/>
      <c r="AH112" s="446"/>
      <c r="AI112" s="446"/>
      <c r="AJ112" s="446"/>
      <c r="AK112" s="446"/>
      <c r="AL112" s="446"/>
      <c r="AM112" s="446"/>
      <c r="AN112" s="446"/>
      <c r="AO112" s="446"/>
      <c r="AP112" s="446"/>
      <c r="AQ112" s="446"/>
      <c r="AR112" s="446"/>
      <c r="AS112" s="446"/>
      <c r="AT112" s="446"/>
      <c r="AU112" s="446"/>
      <c r="AV112" s="446"/>
      <c r="AW112" s="446"/>
      <c r="AX112" s="446"/>
      <c r="AY112" s="446"/>
      <c r="AZ112" s="446"/>
      <c r="BA112" s="446"/>
      <c r="BB112" s="446"/>
      <c r="BC112" s="446"/>
      <c r="BD112" s="446"/>
      <c r="BE112" s="446"/>
      <c r="BF112" s="446"/>
      <c r="BG112" s="446"/>
      <c r="BH112" s="447"/>
      <c r="BI112" s="58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</row>
    <row r="113" spans="7:86" s="46" customFormat="1" ht="9.75" customHeight="1" x14ac:dyDescent="0.15">
      <c r="G113" s="444"/>
      <c r="H113" s="445"/>
      <c r="I113" s="445"/>
      <c r="J113" s="445"/>
      <c r="K113" s="445"/>
      <c r="L113" s="445"/>
      <c r="M113" s="445"/>
      <c r="N113" s="25" t="s">
        <v>33</v>
      </c>
      <c r="O113" s="443"/>
      <c r="P113" s="443"/>
      <c r="Q113" s="443"/>
      <c r="R113" s="443"/>
      <c r="S113" s="443"/>
      <c r="T113" s="443"/>
      <c r="U113" s="445"/>
      <c r="V113" s="445"/>
      <c r="W113" s="445"/>
      <c r="X113" s="445"/>
      <c r="Y113" s="445"/>
      <c r="Z113" s="445"/>
      <c r="AA113" s="445"/>
      <c r="AB113" s="446"/>
      <c r="AC113" s="446"/>
      <c r="AD113" s="446"/>
      <c r="AE113" s="446"/>
      <c r="AF113" s="446"/>
      <c r="AG113" s="446"/>
      <c r="AH113" s="446"/>
      <c r="AI113" s="446"/>
      <c r="AJ113" s="446"/>
      <c r="AK113" s="446"/>
      <c r="AL113" s="446"/>
      <c r="AM113" s="446"/>
      <c r="AN113" s="446"/>
      <c r="AO113" s="446"/>
      <c r="AP113" s="446"/>
      <c r="AQ113" s="446"/>
      <c r="AR113" s="446"/>
      <c r="AS113" s="446"/>
      <c r="AT113" s="446"/>
      <c r="AU113" s="446"/>
      <c r="AV113" s="446"/>
      <c r="AW113" s="446"/>
      <c r="AX113" s="446"/>
      <c r="AY113" s="446"/>
      <c r="AZ113" s="446"/>
      <c r="BA113" s="446"/>
      <c r="BB113" s="446"/>
      <c r="BC113" s="446"/>
      <c r="BD113" s="446"/>
      <c r="BE113" s="446"/>
      <c r="BF113" s="446"/>
      <c r="BG113" s="446"/>
      <c r="BH113" s="447"/>
      <c r="BI113" s="58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</row>
    <row r="114" spans="7:86" s="46" customFormat="1" ht="4.5" customHeight="1" x14ac:dyDescent="0.15">
      <c r="G114" s="40"/>
      <c r="H114" s="23"/>
      <c r="I114" s="23"/>
      <c r="J114" s="23"/>
      <c r="K114" s="23"/>
      <c r="L114" s="23"/>
      <c r="M114" s="23"/>
      <c r="N114" s="23"/>
      <c r="O114" s="443"/>
      <c r="P114" s="443"/>
      <c r="Q114" s="443"/>
      <c r="R114" s="443"/>
      <c r="S114" s="443"/>
      <c r="T114" s="44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74"/>
      <c r="AF114" s="74"/>
      <c r="AG114" s="74"/>
      <c r="AH114" s="92"/>
      <c r="AI114" s="92"/>
      <c r="AJ114" s="94"/>
      <c r="AK114" s="94"/>
      <c r="AL114" s="94"/>
      <c r="AM114" s="94"/>
      <c r="AN114" s="94"/>
      <c r="AO114" s="94"/>
      <c r="AP114" s="94"/>
      <c r="AQ114" s="94"/>
      <c r="AR114" s="94"/>
      <c r="AS114" s="94"/>
      <c r="AT114" s="74"/>
      <c r="AU114" s="74"/>
      <c r="AV114" s="74"/>
      <c r="AW114" s="74"/>
      <c r="AX114" s="74"/>
      <c r="AY114" s="74"/>
      <c r="AZ114" s="74"/>
      <c r="BA114" s="74"/>
      <c r="BB114" s="74"/>
      <c r="BC114" s="74"/>
      <c r="BD114" s="74"/>
      <c r="BE114" s="74"/>
      <c r="BF114" s="74"/>
      <c r="BG114" s="74"/>
      <c r="BH114" s="95"/>
      <c r="BI114" s="58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</row>
    <row r="115" spans="7:86" ht="5.0999999999999996" customHeight="1" x14ac:dyDescent="0.15">
      <c r="G115" s="449" t="s">
        <v>78</v>
      </c>
      <c r="H115" s="450"/>
      <c r="I115" s="450"/>
      <c r="J115" s="450"/>
      <c r="K115" s="450"/>
      <c r="L115" s="450"/>
      <c r="M115" s="450"/>
      <c r="N115" s="450"/>
      <c r="O115" s="450"/>
      <c r="P115" s="450"/>
      <c r="Q115" s="450"/>
      <c r="R115" s="450"/>
      <c r="S115" s="450"/>
      <c r="T115" s="450"/>
      <c r="U115" s="450"/>
      <c r="V115" s="450"/>
      <c r="W115" s="450"/>
      <c r="X115" s="450"/>
      <c r="Y115" s="450"/>
      <c r="Z115" s="450"/>
      <c r="AA115" s="450"/>
      <c r="AB115" s="23"/>
      <c r="AC115" s="23"/>
      <c r="AD115" s="23"/>
      <c r="AE115" s="74"/>
      <c r="AF115" s="74"/>
      <c r="AG115" s="74"/>
      <c r="AH115" s="92"/>
      <c r="AI115" s="92"/>
      <c r="AJ115" s="94"/>
      <c r="AK115" s="94"/>
      <c r="AL115" s="94"/>
      <c r="AM115" s="94"/>
      <c r="AN115" s="94"/>
      <c r="AO115" s="94"/>
      <c r="AP115" s="94"/>
      <c r="AQ115" s="94"/>
      <c r="AR115" s="94"/>
      <c r="AS115" s="94"/>
      <c r="AT115" s="74"/>
      <c r="AU115" s="74"/>
      <c r="AV115" s="74"/>
      <c r="AW115" s="74"/>
      <c r="AX115" s="74"/>
      <c r="AY115" s="74"/>
      <c r="AZ115" s="74"/>
      <c r="BA115" s="74"/>
      <c r="BB115" s="74"/>
      <c r="BC115" s="74"/>
      <c r="BD115" s="74"/>
      <c r="BE115" s="74"/>
      <c r="BF115" s="74"/>
      <c r="BG115" s="74"/>
      <c r="BH115" s="95"/>
      <c r="BI115" s="58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</row>
    <row r="116" spans="7:86" ht="5.0999999999999996" customHeight="1" x14ac:dyDescent="0.15">
      <c r="G116" s="449"/>
      <c r="H116" s="450"/>
      <c r="I116" s="450"/>
      <c r="J116" s="450"/>
      <c r="K116" s="450"/>
      <c r="L116" s="450"/>
      <c r="M116" s="450"/>
      <c r="N116" s="450"/>
      <c r="O116" s="450"/>
      <c r="P116" s="450"/>
      <c r="Q116" s="450"/>
      <c r="R116" s="450"/>
      <c r="S116" s="450"/>
      <c r="T116" s="450"/>
      <c r="U116" s="450"/>
      <c r="V116" s="450"/>
      <c r="W116" s="450"/>
      <c r="X116" s="450"/>
      <c r="Y116" s="450"/>
      <c r="Z116" s="450"/>
      <c r="AA116" s="450"/>
      <c r="AB116" s="23"/>
      <c r="AC116" s="23"/>
      <c r="AD116" s="23"/>
      <c r="AE116" s="74"/>
      <c r="AF116" s="74"/>
      <c r="AG116" s="74"/>
      <c r="AH116" s="92"/>
      <c r="AI116" s="92"/>
      <c r="AJ116" s="94"/>
      <c r="AK116" s="94"/>
      <c r="AL116" s="94"/>
      <c r="AM116" s="94"/>
      <c r="AN116" s="94"/>
      <c r="AO116" s="94"/>
      <c r="AP116" s="94"/>
      <c r="AQ116" s="94"/>
      <c r="AR116" s="94"/>
      <c r="AS116" s="94"/>
      <c r="AT116" s="74"/>
      <c r="AU116" s="74"/>
      <c r="AV116" s="74"/>
      <c r="AW116" s="74"/>
      <c r="AX116" s="74"/>
      <c r="AY116" s="74"/>
      <c r="AZ116" s="74"/>
      <c r="BA116" s="74"/>
      <c r="BB116" s="74"/>
      <c r="BC116" s="74"/>
      <c r="BD116" s="74"/>
      <c r="BE116" s="74"/>
      <c r="BF116" s="74"/>
      <c r="BG116" s="74"/>
      <c r="BH116" s="95"/>
      <c r="BI116" s="58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</row>
    <row r="117" spans="7:86" ht="5.0999999999999996" customHeight="1" x14ac:dyDescent="0.15">
      <c r="G117" s="449"/>
      <c r="H117" s="450"/>
      <c r="I117" s="450"/>
      <c r="J117" s="450"/>
      <c r="K117" s="450"/>
      <c r="L117" s="450"/>
      <c r="M117" s="450"/>
      <c r="N117" s="450"/>
      <c r="O117" s="450"/>
      <c r="P117" s="450"/>
      <c r="Q117" s="450"/>
      <c r="R117" s="450"/>
      <c r="S117" s="450"/>
      <c r="T117" s="450"/>
      <c r="U117" s="450"/>
      <c r="V117" s="450"/>
      <c r="W117" s="450"/>
      <c r="X117" s="450"/>
      <c r="Y117" s="450"/>
      <c r="Z117" s="450"/>
      <c r="AA117" s="450"/>
      <c r="AB117" s="23"/>
      <c r="AC117" s="23"/>
      <c r="AD117" s="23"/>
      <c r="AE117" s="74"/>
      <c r="AF117" s="74"/>
      <c r="AG117" s="74"/>
      <c r="AH117" s="92"/>
      <c r="AI117" s="92"/>
      <c r="AJ117" s="94"/>
      <c r="AK117" s="94"/>
      <c r="AL117" s="94"/>
      <c r="AM117" s="94"/>
      <c r="AN117" s="94"/>
      <c r="AO117" s="94"/>
      <c r="AP117" s="94"/>
      <c r="AQ117" s="94"/>
      <c r="AR117" s="94"/>
      <c r="AS117" s="9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4"/>
      <c r="BE117" s="74"/>
      <c r="BF117" s="74"/>
      <c r="BG117" s="74"/>
      <c r="BH117" s="95"/>
      <c r="BI117" s="58"/>
    </row>
    <row r="118" spans="7:86" ht="5.0999999999999996" customHeight="1" x14ac:dyDescent="0.15">
      <c r="G118" s="40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74"/>
      <c r="AF118" s="74"/>
      <c r="AG118" s="74"/>
      <c r="AH118" s="92"/>
      <c r="AI118" s="92"/>
      <c r="AJ118" s="94"/>
      <c r="AK118" s="94"/>
      <c r="AL118" s="94"/>
      <c r="AM118" s="94"/>
      <c r="AN118" s="94"/>
      <c r="AO118" s="94"/>
      <c r="AP118" s="94"/>
      <c r="AQ118" s="94"/>
      <c r="AR118" s="94"/>
      <c r="AS118" s="94"/>
      <c r="AT118" s="74"/>
      <c r="AU118" s="74"/>
      <c r="AV118" s="74"/>
      <c r="AW118" s="74"/>
      <c r="AX118" s="74"/>
      <c r="AY118" s="74"/>
      <c r="AZ118" s="74"/>
      <c r="BA118" s="74"/>
      <c r="BB118" s="74"/>
      <c r="BC118" s="74"/>
      <c r="BD118" s="74"/>
      <c r="BE118" s="74"/>
      <c r="BF118" s="74"/>
      <c r="BG118" s="74"/>
      <c r="BH118" s="95"/>
      <c r="BI118" s="58"/>
    </row>
    <row r="119" spans="7:86" ht="5.0999999999999996" customHeight="1" x14ac:dyDescent="0.15">
      <c r="G119" s="40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74"/>
      <c r="AF119" s="74"/>
      <c r="AG119" s="96"/>
      <c r="AH119" s="92"/>
      <c r="AI119" s="92"/>
      <c r="AJ119" s="94"/>
      <c r="AK119" s="94"/>
      <c r="AL119" s="94"/>
      <c r="AM119" s="94"/>
      <c r="AN119" s="94"/>
      <c r="AO119" s="94"/>
      <c r="AP119" s="94"/>
      <c r="AQ119" s="94"/>
      <c r="AR119" s="94"/>
      <c r="AS119" s="94"/>
      <c r="AT119" s="74"/>
      <c r="AU119" s="74"/>
      <c r="AV119" s="74"/>
      <c r="AW119" s="74"/>
      <c r="AX119" s="74"/>
      <c r="AY119" s="74"/>
      <c r="AZ119" s="74"/>
      <c r="BA119" s="74"/>
      <c r="BB119" s="74"/>
      <c r="BC119" s="74"/>
      <c r="BD119" s="74"/>
      <c r="BE119" s="74"/>
      <c r="BF119" s="74"/>
      <c r="BG119" s="74"/>
      <c r="BH119" s="95"/>
      <c r="BI119" s="58"/>
    </row>
    <row r="120" spans="7:86" ht="5.0999999999999996" customHeight="1" x14ac:dyDescent="0.15">
      <c r="G120" s="40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451" t="s">
        <v>79</v>
      </c>
      <c r="AF120" s="451"/>
      <c r="AG120" s="451"/>
      <c r="AH120" s="452" t="str">
        <f>P3</f>
        <v>教諭</v>
      </c>
      <c r="AI120" s="452"/>
      <c r="AJ120" s="452"/>
      <c r="AK120" s="452"/>
      <c r="AL120" s="452"/>
      <c r="AM120" s="452"/>
      <c r="AN120" s="452"/>
      <c r="AO120" s="452"/>
      <c r="AP120" s="452"/>
      <c r="AQ120" s="452"/>
      <c r="AR120" s="452"/>
      <c r="AS120" s="452"/>
      <c r="AT120" s="452"/>
      <c r="AU120" s="452"/>
      <c r="AV120" s="452"/>
      <c r="AW120" s="452"/>
      <c r="AX120" s="452"/>
      <c r="AY120" s="452"/>
      <c r="AZ120" s="452"/>
      <c r="BA120" s="452"/>
      <c r="BB120" s="452"/>
      <c r="BC120" s="452"/>
      <c r="BD120" s="452"/>
      <c r="BE120" s="97"/>
      <c r="BF120" s="97"/>
      <c r="BG120" s="97"/>
      <c r="BH120" s="98"/>
      <c r="BI120" s="97"/>
    </row>
    <row r="121" spans="7:86" ht="5.0999999999999996" customHeight="1" x14ac:dyDescent="0.15">
      <c r="G121" s="40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451"/>
      <c r="AF121" s="451"/>
      <c r="AG121" s="451"/>
      <c r="AH121" s="452"/>
      <c r="AI121" s="452"/>
      <c r="AJ121" s="452"/>
      <c r="AK121" s="452"/>
      <c r="AL121" s="452"/>
      <c r="AM121" s="452"/>
      <c r="AN121" s="452"/>
      <c r="AO121" s="452"/>
      <c r="AP121" s="452"/>
      <c r="AQ121" s="452"/>
      <c r="AR121" s="452"/>
      <c r="AS121" s="452"/>
      <c r="AT121" s="452"/>
      <c r="AU121" s="452"/>
      <c r="AV121" s="452"/>
      <c r="AW121" s="452"/>
      <c r="AX121" s="452"/>
      <c r="AY121" s="452"/>
      <c r="AZ121" s="452"/>
      <c r="BA121" s="452"/>
      <c r="BB121" s="452"/>
      <c r="BC121" s="452"/>
      <c r="BD121" s="452"/>
      <c r="BE121" s="97"/>
      <c r="BF121" s="97"/>
      <c r="BG121" s="97"/>
      <c r="BH121" s="98"/>
      <c r="BI121" s="97"/>
    </row>
    <row r="122" spans="7:86" ht="5.0999999999999996" customHeight="1" x14ac:dyDescent="0.15">
      <c r="G122" s="40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451"/>
      <c r="AF122" s="451"/>
      <c r="AG122" s="451"/>
      <c r="AH122" s="452"/>
      <c r="AI122" s="452"/>
      <c r="AJ122" s="452"/>
      <c r="AK122" s="452"/>
      <c r="AL122" s="452"/>
      <c r="AM122" s="452"/>
      <c r="AN122" s="452"/>
      <c r="AO122" s="452"/>
      <c r="AP122" s="452"/>
      <c r="AQ122" s="452"/>
      <c r="AR122" s="452"/>
      <c r="AS122" s="452"/>
      <c r="AT122" s="452"/>
      <c r="AU122" s="452"/>
      <c r="AV122" s="452"/>
      <c r="AW122" s="452"/>
      <c r="AX122" s="452"/>
      <c r="AY122" s="452"/>
      <c r="AZ122" s="452"/>
      <c r="BA122" s="452"/>
      <c r="BB122" s="452"/>
      <c r="BC122" s="452"/>
      <c r="BD122" s="452"/>
      <c r="BE122" s="97"/>
      <c r="BF122" s="97"/>
      <c r="BG122" s="97"/>
      <c r="BH122" s="98"/>
      <c r="BI122" s="97"/>
    </row>
    <row r="123" spans="7:86" ht="5.0999999999999996" customHeight="1" x14ac:dyDescent="0.15">
      <c r="G123" s="40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451"/>
      <c r="AF123" s="451"/>
      <c r="AG123" s="451"/>
      <c r="AH123" s="452"/>
      <c r="AI123" s="452"/>
      <c r="AJ123" s="452"/>
      <c r="AK123" s="452"/>
      <c r="AL123" s="452"/>
      <c r="AM123" s="452"/>
      <c r="AN123" s="452"/>
      <c r="AO123" s="452"/>
      <c r="AP123" s="452"/>
      <c r="AQ123" s="452"/>
      <c r="AR123" s="452"/>
      <c r="AS123" s="452"/>
      <c r="AT123" s="452"/>
      <c r="AU123" s="452"/>
      <c r="AV123" s="452"/>
      <c r="AW123" s="452"/>
      <c r="AX123" s="452"/>
      <c r="AY123" s="452"/>
      <c r="AZ123" s="452"/>
      <c r="BA123" s="452"/>
      <c r="BB123" s="452"/>
      <c r="BC123" s="452"/>
      <c r="BD123" s="452"/>
      <c r="BE123" s="97"/>
      <c r="BF123" s="97"/>
      <c r="BG123" s="97"/>
      <c r="BH123" s="98"/>
      <c r="BI123" s="97"/>
    </row>
    <row r="124" spans="7:86" ht="5.0999999999999996" customHeight="1" x14ac:dyDescent="0.15">
      <c r="G124" s="40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451"/>
      <c r="AF124" s="451"/>
      <c r="AG124" s="451"/>
      <c r="AH124" s="452"/>
      <c r="AI124" s="452"/>
      <c r="AJ124" s="452"/>
      <c r="AK124" s="452"/>
      <c r="AL124" s="452"/>
      <c r="AM124" s="452"/>
      <c r="AN124" s="452"/>
      <c r="AO124" s="452"/>
      <c r="AP124" s="452"/>
      <c r="AQ124" s="452"/>
      <c r="AR124" s="452"/>
      <c r="AS124" s="452"/>
      <c r="AT124" s="452"/>
      <c r="AU124" s="452"/>
      <c r="AV124" s="452"/>
      <c r="AW124" s="452"/>
      <c r="AX124" s="452"/>
      <c r="AY124" s="452"/>
      <c r="AZ124" s="452"/>
      <c r="BA124" s="452"/>
      <c r="BB124" s="452"/>
      <c r="BC124" s="452"/>
      <c r="BD124" s="452"/>
      <c r="BE124" s="97"/>
      <c r="BF124" s="97"/>
      <c r="BG124" s="97"/>
      <c r="BH124" s="98"/>
      <c r="BI124" s="97"/>
    </row>
    <row r="125" spans="7:86" ht="5.0999999999999996" customHeight="1" x14ac:dyDescent="0.15">
      <c r="G125" s="40"/>
      <c r="H125" s="216" t="s">
        <v>114</v>
      </c>
      <c r="I125" s="216"/>
      <c r="J125" s="216"/>
      <c r="K125" s="453"/>
      <c r="L125" s="453"/>
      <c r="M125" s="453"/>
      <c r="N125" s="216" t="s">
        <v>40</v>
      </c>
      <c r="O125" s="216"/>
      <c r="P125" s="453"/>
      <c r="Q125" s="453"/>
      <c r="R125" s="453"/>
      <c r="S125" s="216" t="s">
        <v>41</v>
      </c>
      <c r="T125" s="216"/>
      <c r="U125" s="453"/>
      <c r="V125" s="453"/>
      <c r="W125" s="453"/>
      <c r="X125" s="216" t="s">
        <v>42</v>
      </c>
      <c r="Y125" s="216"/>
      <c r="Z125" s="184" t="s">
        <v>80</v>
      </c>
      <c r="AA125" s="184"/>
      <c r="AB125" s="184"/>
      <c r="AC125" s="184"/>
      <c r="AD125" s="23"/>
      <c r="AE125" s="451"/>
      <c r="AF125" s="451"/>
      <c r="AG125" s="451"/>
      <c r="AH125" s="452"/>
      <c r="AI125" s="452"/>
      <c r="AJ125" s="452"/>
      <c r="AK125" s="452"/>
      <c r="AL125" s="452"/>
      <c r="AM125" s="452"/>
      <c r="AN125" s="452"/>
      <c r="AO125" s="452"/>
      <c r="AP125" s="452"/>
      <c r="AQ125" s="452"/>
      <c r="AR125" s="452"/>
      <c r="AS125" s="452"/>
      <c r="AT125" s="452"/>
      <c r="AU125" s="452"/>
      <c r="AV125" s="452"/>
      <c r="AW125" s="452"/>
      <c r="AX125" s="452"/>
      <c r="AY125" s="452"/>
      <c r="AZ125" s="452"/>
      <c r="BA125" s="452"/>
      <c r="BB125" s="452"/>
      <c r="BC125" s="452"/>
      <c r="BD125" s="452"/>
      <c r="BE125" s="97"/>
      <c r="BF125" s="97"/>
      <c r="BG125" s="97"/>
      <c r="BH125" s="98"/>
      <c r="BI125" s="97"/>
    </row>
    <row r="126" spans="7:86" ht="5.0999999999999996" customHeight="1" x14ac:dyDescent="0.15">
      <c r="G126" s="40"/>
      <c r="H126" s="216"/>
      <c r="I126" s="216"/>
      <c r="J126" s="216"/>
      <c r="K126" s="453"/>
      <c r="L126" s="453"/>
      <c r="M126" s="453"/>
      <c r="N126" s="216"/>
      <c r="O126" s="216"/>
      <c r="P126" s="453"/>
      <c r="Q126" s="453"/>
      <c r="R126" s="453"/>
      <c r="S126" s="216"/>
      <c r="T126" s="216"/>
      <c r="U126" s="453"/>
      <c r="V126" s="453"/>
      <c r="W126" s="453"/>
      <c r="X126" s="216"/>
      <c r="Y126" s="216"/>
      <c r="Z126" s="184"/>
      <c r="AA126" s="184"/>
      <c r="AB126" s="184"/>
      <c r="AC126" s="184"/>
      <c r="AD126" s="23"/>
      <c r="AE126" s="451"/>
      <c r="AF126" s="451"/>
      <c r="AG126" s="451"/>
      <c r="AH126" s="452"/>
      <c r="AI126" s="452"/>
      <c r="AJ126" s="452"/>
      <c r="AK126" s="452"/>
      <c r="AL126" s="452"/>
      <c r="AM126" s="452"/>
      <c r="AN126" s="452"/>
      <c r="AO126" s="452"/>
      <c r="AP126" s="452"/>
      <c r="AQ126" s="452"/>
      <c r="AR126" s="452"/>
      <c r="AS126" s="452"/>
      <c r="AT126" s="452"/>
      <c r="AU126" s="452"/>
      <c r="AV126" s="452"/>
      <c r="AW126" s="452"/>
      <c r="AX126" s="452"/>
      <c r="AY126" s="452"/>
      <c r="AZ126" s="452"/>
      <c r="BA126" s="452"/>
      <c r="BB126" s="452"/>
      <c r="BC126" s="452"/>
      <c r="BD126" s="452"/>
      <c r="BE126" s="97"/>
      <c r="BF126" s="97"/>
      <c r="BG126" s="97"/>
      <c r="BH126" s="98"/>
      <c r="BI126" s="97"/>
    </row>
    <row r="127" spans="7:86" ht="5.0999999999999996" customHeight="1" x14ac:dyDescent="0.15">
      <c r="G127" s="40"/>
      <c r="H127" s="216"/>
      <c r="I127" s="216"/>
      <c r="J127" s="216"/>
      <c r="K127" s="453"/>
      <c r="L127" s="453"/>
      <c r="M127" s="453"/>
      <c r="N127" s="216"/>
      <c r="O127" s="216"/>
      <c r="P127" s="453"/>
      <c r="Q127" s="453"/>
      <c r="R127" s="453"/>
      <c r="S127" s="216"/>
      <c r="T127" s="216"/>
      <c r="U127" s="453"/>
      <c r="V127" s="453"/>
      <c r="W127" s="453"/>
      <c r="X127" s="216"/>
      <c r="Y127" s="216"/>
      <c r="Z127" s="184"/>
      <c r="AA127" s="184"/>
      <c r="AB127" s="184"/>
      <c r="AC127" s="184"/>
      <c r="AD127" s="27"/>
      <c r="AE127" s="451" t="s">
        <v>81</v>
      </c>
      <c r="AF127" s="451"/>
      <c r="AG127" s="451"/>
      <c r="AH127" s="452" t="str">
        <f>G3</f>
        <v>薩摩　隼人</v>
      </c>
      <c r="AI127" s="452"/>
      <c r="AJ127" s="452"/>
      <c r="AK127" s="452"/>
      <c r="AL127" s="452"/>
      <c r="AM127" s="452"/>
      <c r="AN127" s="452"/>
      <c r="AO127" s="452"/>
      <c r="AP127" s="452"/>
      <c r="AQ127" s="452"/>
      <c r="AR127" s="452"/>
      <c r="AS127" s="452"/>
      <c r="AT127" s="452"/>
      <c r="AU127" s="452"/>
      <c r="AV127" s="452"/>
      <c r="AW127" s="452"/>
      <c r="AX127" s="452"/>
      <c r="AY127" s="452"/>
      <c r="AZ127" s="452"/>
      <c r="BA127" s="452"/>
      <c r="BB127" s="452"/>
      <c r="BC127" s="452"/>
      <c r="BD127" s="452"/>
      <c r="BE127" s="454" t="s">
        <v>82</v>
      </c>
      <c r="BF127" s="454"/>
      <c r="BG127" s="454"/>
      <c r="BH127" s="455"/>
      <c r="BI127" s="99"/>
    </row>
    <row r="128" spans="7:86" ht="5.0999999999999996" customHeight="1" x14ac:dyDescent="0.15">
      <c r="G128" s="40"/>
      <c r="H128" s="216"/>
      <c r="I128" s="216"/>
      <c r="J128" s="216"/>
      <c r="K128" s="453"/>
      <c r="L128" s="453"/>
      <c r="M128" s="453"/>
      <c r="N128" s="216"/>
      <c r="O128" s="216"/>
      <c r="P128" s="453"/>
      <c r="Q128" s="453"/>
      <c r="R128" s="453"/>
      <c r="S128" s="216"/>
      <c r="T128" s="216"/>
      <c r="U128" s="453"/>
      <c r="V128" s="453"/>
      <c r="W128" s="453"/>
      <c r="X128" s="216"/>
      <c r="Y128" s="216"/>
      <c r="Z128" s="184" t="s">
        <v>83</v>
      </c>
      <c r="AA128" s="184"/>
      <c r="AB128" s="184"/>
      <c r="AC128" s="184"/>
      <c r="AD128" s="27"/>
      <c r="AE128" s="451"/>
      <c r="AF128" s="451"/>
      <c r="AG128" s="451"/>
      <c r="AH128" s="452"/>
      <c r="AI128" s="452"/>
      <c r="AJ128" s="452"/>
      <c r="AK128" s="452"/>
      <c r="AL128" s="452"/>
      <c r="AM128" s="452"/>
      <c r="AN128" s="452"/>
      <c r="AO128" s="452"/>
      <c r="AP128" s="452"/>
      <c r="AQ128" s="452"/>
      <c r="AR128" s="452"/>
      <c r="AS128" s="452"/>
      <c r="AT128" s="452"/>
      <c r="AU128" s="452"/>
      <c r="AV128" s="452"/>
      <c r="AW128" s="452"/>
      <c r="AX128" s="452"/>
      <c r="AY128" s="452"/>
      <c r="AZ128" s="452"/>
      <c r="BA128" s="452"/>
      <c r="BB128" s="452"/>
      <c r="BC128" s="452"/>
      <c r="BD128" s="452"/>
      <c r="BE128" s="454"/>
      <c r="BF128" s="454"/>
      <c r="BG128" s="454"/>
      <c r="BH128" s="455"/>
      <c r="BI128" s="99"/>
    </row>
    <row r="129" spans="7:61" ht="5.0999999999999996" customHeight="1" x14ac:dyDescent="0.15">
      <c r="G129" s="40"/>
      <c r="H129" s="216"/>
      <c r="I129" s="216"/>
      <c r="J129" s="216"/>
      <c r="K129" s="453"/>
      <c r="L129" s="453"/>
      <c r="M129" s="453"/>
      <c r="N129" s="216"/>
      <c r="O129" s="216"/>
      <c r="P129" s="453"/>
      <c r="Q129" s="453"/>
      <c r="R129" s="453"/>
      <c r="S129" s="216"/>
      <c r="T129" s="216"/>
      <c r="U129" s="453"/>
      <c r="V129" s="453"/>
      <c r="W129" s="453"/>
      <c r="X129" s="216"/>
      <c r="Y129" s="216"/>
      <c r="Z129" s="184"/>
      <c r="AA129" s="184"/>
      <c r="AB129" s="184"/>
      <c r="AC129" s="184"/>
      <c r="AD129" s="27"/>
      <c r="AE129" s="451"/>
      <c r="AF129" s="451"/>
      <c r="AG129" s="451"/>
      <c r="AH129" s="452"/>
      <c r="AI129" s="452"/>
      <c r="AJ129" s="452"/>
      <c r="AK129" s="452"/>
      <c r="AL129" s="452"/>
      <c r="AM129" s="452"/>
      <c r="AN129" s="452"/>
      <c r="AO129" s="452"/>
      <c r="AP129" s="452"/>
      <c r="AQ129" s="452"/>
      <c r="AR129" s="452"/>
      <c r="AS129" s="452"/>
      <c r="AT129" s="452"/>
      <c r="AU129" s="452"/>
      <c r="AV129" s="452"/>
      <c r="AW129" s="452"/>
      <c r="AX129" s="452"/>
      <c r="AY129" s="452"/>
      <c r="AZ129" s="452"/>
      <c r="BA129" s="452"/>
      <c r="BB129" s="452"/>
      <c r="BC129" s="452"/>
      <c r="BD129" s="452"/>
      <c r="BE129" s="454"/>
      <c r="BF129" s="454"/>
      <c r="BG129" s="454"/>
      <c r="BH129" s="455"/>
      <c r="BI129" s="99"/>
    </row>
    <row r="130" spans="7:61" ht="5.0999999999999996" customHeight="1" x14ac:dyDescent="0.15">
      <c r="G130" s="40"/>
      <c r="H130" s="216"/>
      <c r="I130" s="216"/>
      <c r="J130" s="216"/>
      <c r="K130" s="453"/>
      <c r="L130" s="453"/>
      <c r="M130" s="453"/>
      <c r="N130" s="216"/>
      <c r="O130" s="216"/>
      <c r="P130" s="453"/>
      <c r="Q130" s="453"/>
      <c r="R130" s="453"/>
      <c r="S130" s="216"/>
      <c r="T130" s="216"/>
      <c r="U130" s="453"/>
      <c r="V130" s="453"/>
      <c r="W130" s="453"/>
      <c r="X130" s="216"/>
      <c r="Y130" s="216"/>
      <c r="Z130" s="184"/>
      <c r="AA130" s="184"/>
      <c r="AB130" s="184"/>
      <c r="AC130" s="184"/>
      <c r="AD130" s="27"/>
      <c r="AE130" s="451"/>
      <c r="AF130" s="451"/>
      <c r="AG130" s="451"/>
      <c r="AH130" s="452"/>
      <c r="AI130" s="452"/>
      <c r="AJ130" s="452"/>
      <c r="AK130" s="452"/>
      <c r="AL130" s="452"/>
      <c r="AM130" s="452"/>
      <c r="AN130" s="452"/>
      <c r="AO130" s="452"/>
      <c r="AP130" s="452"/>
      <c r="AQ130" s="452"/>
      <c r="AR130" s="452"/>
      <c r="AS130" s="452"/>
      <c r="AT130" s="452"/>
      <c r="AU130" s="452"/>
      <c r="AV130" s="452"/>
      <c r="AW130" s="452"/>
      <c r="AX130" s="452"/>
      <c r="AY130" s="452"/>
      <c r="AZ130" s="452"/>
      <c r="BA130" s="452"/>
      <c r="BB130" s="452"/>
      <c r="BC130" s="452"/>
      <c r="BD130" s="452"/>
      <c r="BE130" s="454"/>
      <c r="BF130" s="454"/>
      <c r="BG130" s="454"/>
      <c r="BH130" s="455"/>
      <c r="BI130" s="99"/>
    </row>
    <row r="131" spans="7:61" ht="5.0999999999999996" customHeight="1" x14ac:dyDescent="0.15">
      <c r="G131" s="40"/>
      <c r="H131" s="216"/>
      <c r="I131" s="216"/>
      <c r="J131" s="216"/>
      <c r="K131" s="453"/>
      <c r="L131" s="453"/>
      <c r="M131" s="453"/>
      <c r="N131" s="216"/>
      <c r="O131" s="216"/>
      <c r="P131" s="453"/>
      <c r="Q131" s="453"/>
      <c r="R131" s="453"/>
      <c r="S131" s="216"/>
      <c r="T131" s="216"/>
      <c r="U131" s="453"/>
      <c r="V131" s="453"/>
      <c r="W131" s="453"/>
      <c r="X131" s="216"/>
      <c r="Y131" s="216"/>
      <c r="Z131" s="184"/>
      <c r="AA131" s="184"/>
      <c r="AB131" s="184"/>
      <c r="AC131" s="184"/>
      <c r="AD131" s="27"/>
      <c r="AE131" s="451"/>
      <c r="AF131" s="451"/>
      <c r="AG131" s="451"/>
      <c r="AH131" s="452"/>
      <c r="AI131" s="452"/>
      <c r="AJ131" s="452"/>
      <c r="AK131" s="452"/>
      <c r="AL131" s="452"/>
      <c r="AM131" s="452"/>
      <c r="AN131" s="452"/>
      <c r="AO131" s="452"/>
      <c r="AP131" s="452"/>
      <c r="AQ131" s="452"/>
      <c r="AR131" s="452"/>
      <c r="AS131" s="452"/>
      <c r="AT131" s="452"/>
      <c r="AU131" s="452"/>
      <c r="AV131" s="452"/>
      <c r="AW131" s="452"/>
      <c r="AX131" s="452"/>
      <c r="AY131" s="452"/>
      <c r="AZ131" s="452"/>
      <c r="BA131" s="452"/>
      <c r="BB131" s="452"/>
      <c r="BC131" s="452"/>
      <c r="BD131" s="452"/>
      <c r="BE131" s="454"/>
      <c r="BF131" s="454"/>
      <c r="BG131" s="454"/>
      <c r="BH131" s="455"/>
      <c r="BI131" s="99"/>
    </row>
    <row r="132" spans="7:61" ht="5.0999999999999996" customHeight="1" x14ac:dyDescent="0.15">
      <c r="G132" s="40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1"/>
      <c r="AA132" s="21"/>
      <c r="AB132" s="21"/>
      <c r="AC132" s="21"/>
      <c r="AD132" s="27"/>
      <c r="AE132" s="451"/>
      <c r="AF132" s="451"/>
      <c r="AG132" s="451"/>
      <c r="AH132" s="452"/>
      <c r="AI132" s="452"/>
      <c r="AJ132" s="452"/>
      <c r="AK132" s="452"/>
      <c r="AL132" s="452"/>
      <c r="AM132" s="452"/>
      <c r="AN132" s="452"/>
      <c r="AO132" s="452"/>
      <c r="AP132" s="452"/>
      <c r="AQ132" s="452"/>
      <c r="AR132" s="452"/>
      <c r="AS132" s="452"/>
      <c r="AT132" s="452"/>
      <c r="AU132" s="452"/>
      <c r="AV132" s="452"/>
      <c r="AW132" s="452"/>
      <c r="AX132" s="452"/>
      <c r="AY132" s="452"/>
      <c r="AZ132" s="452"/>
      <c r="BA132" s="452"/>
      <c r="BB132" s="452"/>
      <c r="BC132" s="452"/>
      <c r="BD132" s="452"/>
      <c r="BE132" s="454"/>
      <c r="BF132" s="454"/>
      <c r="BG132" s="454"/>
      <c r="BH132" s="455"/>
      <c r="BI132" s="99"/>
    </row>
    <row r="133" spans="7:61" ht="5.0999999999999996" customHeight="1" x14ac:dyDescent="0.15">
      <c r="G133" s="40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1"/>
      <c r="AA133" s="21"/>
      <c r="AB133" s="21"/>
      <c r="AC133" s="21"/>
      <c r="AD133" s="27"/>
      <c r="AE133" s="451"/>
      <c r="AF133" s="451"/>
      <c r="AG133" s="451"/>
      <c r="AH133" s="452"/>
      <c r="AI133" s="452"/>
      <c r="AJ133" s="452"/>
      <c r="AK133" s="452"/>
      <c r="AL133" s="452"/>
      <c r="AM133" s="452"/>
      <c r="AN133" s="452"/>
      <c r="AO133" s="452"/>
      <c r="AP133" s="452"/>
      <c r="AQ133" s="452"/>
      <c r="AR133" s="452"/>
      <c r="AS133" s="452"/>
      <c r="AT133" s="452"/>
      <c r="AU133" s="452"/>
      <c r="AV133" s="452"/>
      <c r="AW133" s="452"/>
      <c r="AX133" s="452"/>
      <c r="AY133" s="452"/>
      <c r="AZ133" s="452"/>
      <c r="BA133" s="452"/>
      <c r="BB133" s="452"/>
      <c r="BC133" s="452"/>
      <c r="BD133" s="452"/>
      <c r="BE133" s="454"/>
      <c r="BF133" s="454"/>
      <c r="BG133" s="454"/>
      <c r="BH133" s="455"/>
      <c r="BI133" s="99"/>
    </row>
    <row r="134" spans="7:61" ht="5.0999999999999996" customHeight="1" x14ac:dyDescent="0.15">
      <c r="G134" s="41"/>
      <c r="H134" s="36"/>
      <c r="I134" s="36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F134" s="36"/>
      <c r="AG134" s="36"/>
      <c r="AH134" s="36"/>
      <c r="AI134" s="36"/>
      <c r="AJ134" s="36"/>
      <c r="AK134" s="36"/>
      <c r="AL134" s="36"/>
      <c r="AM134" s="36"/>
      <c r="AN134" s="36"/>
      <c r="AO134" s="36"/>
      <c r="AP134" s="36"/>
      <c r="AQ134" s="36"/>
      <c r="AR134" s="36"/>
      <c r="AS134" s="36"/>
      <c r="AT134" s="36"/>
      <c r="AU134" s="36"/>
      <c r="AV134" s="36"/>
      <c r="AW134" s="36"/>
      <c r="AX134" s="36"/>
      <c r="AY134" s="36"/>
      <c r="AZ134" s="36"/>
      <c r="BA134" s="36"/>
      <c r="BB134" s="36"/>
      <c r="BC134" s="36"/>
      <c r="BD134" s="36"/>
      <c r="BE134" s="36"/>
      <c r="BF134" s="36"/>
      <c r="BG134" s="36"/>
      <c r="BH134" s="100"/>
      <c r="BI134" s="58"/>
    </row>
    <row r="135" spans="7:61" ht="5.0999999999999996" customHeight="1" x14ac:dyDescent="0.15">
      <c r="G135" s="40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95"/>
      <c r="BI135" s="58"/>
    </row>
    <row r="136" spans="7:61" ht="5.0999999999999996" customHeight="1" x14ac:dyDescent="0.15">
      <c r="G136" s="456" t="s">
        <v>84</v>
      </c>
      <c r="H136" s="457"/>
      <c r="I136" s="457"/>
      <c r="J136" s="457"/>
      <c r="K136" s="457"/>
      <c r="L136" s="457"/>
      <c r="M136" s="457"/>
      <c r="N136" s="457"/>
      <c r="O136" s="457"/>
      <c r="P136" s="457"/>
      <c r="Q136" s="457"/>
      <c r="R136" s="457"/>
      <c r="S136" s="457"/>
      <c r="T136" s="457"/>
      <c r="U136" s="457"/>
      <c r="V136" s="457"/>
      <c r="W136" s="457"/>
      <c r="X136" s="457"/>
      <c r="Y136" s="457"/>
      <c r="Z136" s="457"/>
      <c r="AA136" s="457"/>
      <c r="AB136" s="457"/>
      <c r="AC136" s="457"/>
      <c r="AD136" s="457"/>
      <c r="AE136" s="110"/>
      <c r="AF136" s="110"/>
      <c r="AG136" s="110"/>
      <c r="AH136" s="458" t="s">
        <v>85</v>
      </c>
      <c r="AI136" s="458"/>
      <c r="AJ136" s="243" t="str">
        <f>基本ｼｰﾄ!F24</f>
        <v>899-0001</v>
      </c>
      <c r="AK136" s="459"/>
      <c r="AL136" s="459"/>
      <c r="AM136" s="459"/>
      <c r="AN136" s="459"/>
      <c r="AO136" s="459"/>
      <c r="AP136" s="459"/>
      <c r="AQ136" s="459"/>
      <c r="AR136" s="459"/>
      <c r="AS136" s="459"/>
      <c r="AT136" s="115"/>
      <c r="AU136" s="115"/>
      <c r="AV136" s="115"/>
      <c r="AW136" s="115"/>
      <c r="AX136" s="115"/>
      <c r="AY136" s="115"/>
      <c r="AZ136" s="115"/>
      <c r="BA136" s="115"/>
      <c r="BB136" s="115"/>
      <c r="BC136" s="115"/>
      <c r="BD136" s="115"/>
      <c r="BE136" s="115"/>
      <c r="BF136" s="115"/>
      <c r="BG136" s="115"/>
      <c r="BH136" s="116"/>
      <c r="BI136" s="58"/>
    </row>
    <row r="137" spans="7:61" ht="5.0999999999999996" customHeight="1" x14ac:dyDescent="0.15">
      <c r="G137" s="456"/>
      <c r="H137" s="457"/>
      <c r="I137" s="457"/>
      <c r="J137" s="457"/>
      <c r="K137" s="457"/>
      <c r="L137" s="457"/>
      <c r="M137" s="457"/>
      <c r="N137" s="457"/>
      <c r="O137" s="457"/>
      <c r="P137" s="457"/>
      <c r="Q137" s="457"/>
      <c r="R137" s="457"/>
      <c r="S137" s="457"/>
      <c r="T137" s="457"/>
      <c r="U137" s="457"/>
      <c r="V137" s="457"/>
      <c r="W137" s="457"/>
      <c r="X137" s="457"/>
      <c r="Y137" s="457"/>
      <c r="Z137" s="457"/>
      <c r="AA137" s="457"/>
      <c r="AB137" s="457"/>
      <c r="AC137" s="457"/>
      <c r="AD137" s="457"/>
      <c r="AE137" s="110"/>
      <c r="AF137" s="110"/>
      <c r="AG137" s="110"/>
      <c r="AH137" s="458"/>
      <c r="AI137" s="458"/>
      <c r="AJ137" s="459"/>
      <c r="AK137" s="459"/>
      <c r="AL137" s="459"/>
      <c r="AM137" s="459"/>
      <c r="AN137" s="459"/>
      <c r="AO137" s="459"/>
      <c r="AP137" s="459"/>
      <c r="AQ137" s="459"/>
      <c r="AR137" s="459"/>
      <c r="AS137" s="459"/>
      <c r="AT137" s="115"/>
      <c r="AU137" s="115"/>
      <c r="AV137" s="115"/>
      <c r="AW137" s="115"/>
      <c r="AX137" s="115"/>
      <c r="AY137" s="115"/>
      <c r="AZ137" s="115"/>
      <c r="BA137" s="115"/>
      <c r="BB137" s="115"/>
      <c r="BC137" s="115"/>
      <c r="BD137" s="115"/>
      <c r="BE137" s="115"/>
      <c r="BF137" s="115"/>
      <c r="BG137" s="115"/>
      <c r="BH137" s="116"/>
      <c r="BI137" s="58"/>
    </row>
    <row r="138" spans="7:61" ht="5.0999999999999996" customHeight="1" x14ac:dyDescent="0.15">
      <c r="G138" s="456"/>
      <c r="H138" s="457"/>
      <c r="I138" s="457"/>
      <c r="J138" s="457"/>
      <c r="K138" s="457"/>
      <c r="L138" s="457"/>
      <c r="M138" s="457"/>
      <c r="N138" s="457"/>
      <c r="O138" s="457"/>
      <c r="P138" s="457"/>
      <c r="Q138" s="457"/>
      <c r="R138" s="457"/>
      <c r="S138" s="457"/>
      <c r="T138" s="457"/>
      <c r="U138" s="457"/>
      <c r="V138" s="457"/>
      <c r="W138" s="457"/>
      <c r="X138" s="457"/>
      <c r="Y138" s="457"/>
      <c r="Z138" s="457"/>
      <c r="AA138" s="457"/>
      <c r="AB138" s="457"/>
      <c r="AC138" s="457"/>
      <c r="AD138" s="457"/>
      <c r="AE138" s="110"/>
      <c r="AF138" s="110"/>
      <c r="AG138" s="110"/>
      <c r="AH138" s="458"/>
      <c r="AI138" s="458"/>
      <c r="AJ138" s="459"/>
      <c r="AK138" s="459"/>
      <c r="AL138" s="459"/>
      <c r="AM138" s="459"/>
      <c r="AN138" s="459"/>
      <c r="AO138" s="459"/>
      <c r="AP138" s="459"/>
      <c r="AQ138" s="459"/>
      <c r="AR138" s="459"/>
      <c r="AS138" s="459"/>
      <c r="AT138" s="115"/>
      <c r="AU138" s="115"/>
      <c r="AV138" s="115"/>
      <c r="AW138" s="115"/>
      <c r="AX138" s="115"/>
      <c r="AY138" s="115"/>
      <c r="AZ138" s="115"/>
      <c r="BA138" s="115"/>
      <c r="BB138" s="115"/>
      <c r="BC138" s="115"/>
      <c r="BD138" s="115"/>
      <c r="BE138" s="115"/>
      <c r="BF138" s="115"/>
      <c r="BG138" s="115"/>
      <c r="BH138" s="116"/>
      <c r="BI138" s="58"/>
    </row>
    <row r="139" spans="7:61" ht="5.0999999999999996" customHeight="1" x14ac:dyDescent="0.15">
      <c r="G139" s="112"/>
      <c r="H139" s="110"/>
      <c r="I139" s="110"/>
      <c r="J139" s="110"/>
      <c r="K139" s="110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/>
      <c r="Y139" s="110"/>
      <c r="Z139" s="110"/>
      <c r="AA139" s="110"/>
      <c r="AB139" s="110"/>
      <c r="AC139" s="110"/>
      <c r="AD139" s="110"/>
      <c r="AE139" s="110"/>
      <c r="AF139" s="110"/>
      <c r="AG139" s="110"/>
      <c r="AH139" s="458"/>
      <c r="AI139" s="458"/>
      <c r="AJ139" s="459"/>
      <c r="AK139" s="459"/>
      <c r="AL139" s="459"/>
      <c r="AM139" s="459"/>
      <c r="AN139" s="459"/>
      <c r="AO139" s="459"/>
      <c r="AP139" s="459"/>
      <c r="AQ139" s="459"/>
      <c r="AR139" s="459"/>
      <c r="AS139" s="459"/>
      <c r="AT139" s="115"/>
      <c r="AU139" s="115"/>
      <c r="AV139" s="115"/>
      <c r="AW139" s="115"/>
      <c r="AX139" s="115"/>
      <c r="AY139" s="115"/>
      <c r="AZ139" s="115"/>
      <c r="BA139" s="115"/>
      <c r="BB139" s="115"/>
      <c r="BC139" s="115"/>
      <c r="BD139" s="115"/>
      <c r="BE139" s="115"/>
      <c r="BF139" s="115"/>
      <c r="BG139" s="115"/>
      <c r="BH139" s="116"/>
      <c r="BI139" s="58"/>
    </row>
    <row r="140" spans="7:61" ht="5.0999999999999996" customHeight="1" x14ac:dyDescent="0.15">
      <c r="G140" s="112"/>
      <c r="H140" s="458" t="s">
        <v>114</v>
      </c>
      <c r="I140" s="458"/>
      <c r="J140" s="458"/>
      <c r="K140" s="460"/>
      <c r="L140" s="460"/>
      <c r="M140" s="460"/>
      <c r="N140" s="458" t="s">
        <v>40</v>
      </c>
      <c r="O140" s="458"/>
      <c r="P140" s="460"/>
      <c r="Q140" s="460"/>
      <c r="R140" s="460"/>
      <c r="S140" s="458" t="s">
        <v>41</v>
      </c>
      <c r="T140" s="458"/>
      <c r="U140" s="460"/>
      <c r="V140" s="460"/>
      <c r="W140" s="460"/>
      <c r="X140" s="458" t="s">
        <v>42</v>
      </c>
      <c r="Y140" s="458"/>
      <c r="Z140" s="463" t="s">
        <v>86</v>
      </c>
      <c r="AA140" s="463"/>
      <c r="AB140" s="463"/>
      <c r="AC140" s="463"/>
      <c r="AD140" s="463"/>
      <c r="AE140" s="463"/>
      <c r="AF140" s="463"/>
      <c r="AG140" s="463"/>
      <c r="AH140" s="464" t="str">
        <f>基本ｼｰﾄ!F14</f>
        <v>鹿児島市天文館1-1-1</v>
      </c>
      <c r="AI140" s="452"/>
      <c r="AJ140" s="452"/>
      <c r="AK140" s="452"/>
      <c r="AL140" s="452"/>
      <c r="AM140" s="452"/>
      <c r="AN140" s="452"/>
      <c r="AO140" s="452"/>
      <c r="AP140" s="452"/>
      <c r="AQ140" s="452"/>
      <c r="AR140" s="452"/>
      <c r="AS140" s="452"/>
      <c r="AT140" s="452"/>
      <c r="AU140" s="452"/>
      <c r="AV140" s="452"/>
      <c r="AW140" s="452"/>
      <c r="AX140" s="452"/>
      <c r="AY140" s="452"/>
      <c r="AZ140" s="452"/>
      <c r="BA140" s="452"/>
      <c r="BB140" s="452"/>
      <c r="BC140" s="452"/>
      <c r="BD140" s="452"/>
      <c r="BE140" s="452"/>
      <c r="BF140" s="452"/>
      <c r="BG140" s="452"/>
      <c r="BH140" s="465"/>
      <c r="BI140" s="97"/>
    </row>
    <row r="141" spans="7:61" ht="5.0999999999999996" customHeight="1" x14ac:dyDescent="0.15">
      <c r="G141" s="112"/>
      <c r="H141" s="458"/>
      <c r="I141" s="458"/>
      <c r="J141" s="458"/>
      <c r="K141" s="460"/>
      <c r="L141" s="460"/>
      <c r="M141" s="460"/>
      <c r="N141" s="458"/>
      <c r="O141" s="458"/>
      <c r="P141" s="460"/>
      <c r="Q141" s="460"/>
      <c r="R141" s="460"/>
      <c r="S141" s="458"/>
      <c r="T141" s="458"/>
      <c r="U141" s="460"/>
      <c r="V141" s="460"/>
      <c r="W141" s="460"/>
      <c r="X141" s="458"/>
      <c r="Y141" s="458"/>
      <c r="Z141" s="463"/>
      <c r="AA141" s="463"/>
      <c r="AB141" s="463"/>
      <c r="AC141" s="463"/>
      <c r="AD141" s="463"/>
      <c r="AE141" s="463"/>
      <c r="AF141" s="463"/>
      <c r="AG141" s="463"/>
      <c r="AH141" s="452"/>
      <c r="AI141" s="452"/>
      <c r="AJ141" s="452"/>
      <c r="AK141" s="452"/>
      <c r="AL141" s="452"/>
      <c r="AM141" s="452"/>
      <c r="AN141" s="452"/>
      <c r="AO141" s="452"/>
      <c r="AP141" s="452"/>
      <c r="AQ141" s="452"/>
      <c r="AR141" s="452"/>
      <c r="AS141" s="452"/>
      <c r="AT141" s="452"/>
      <c r="AU141" s="452"/>
      <c r="AV141" s="452"/>
      <c r="AW141" s="452"/>
      <c r="AX141" s="452"/>
      <c r="AY141" s="452"/>
      <c r="AZ141" s="452"/>
      <c r="BA141" s="452"/>
      <c r="BB141" s="452"/>
      <c r="BC141" s="452"/>
      <c r="BD141" s="452"/>
      <c r="BE141" s="452"/>
      <c r="BF141" s="452"/>
      <c r="BG141" s="452"/>
      <c r="BH141" s="465"/>
      <c r="BI141" s="97"/>
    </row>
    <row r="142" spans="7:61" ht="5.0999999999999996" customHeight="1" x14ac:dyDescent="0.15">
      <c r="G142" s="112"/>
      <c r="H142" s="458"/>
      <c r="I142" s="458"/>
      <c r="J142" s="458"/>
      <c r="K142" s="460"/>
      <c r="L142" s="460"/>
      <c r="M142" s="460"/>
      <c r="N142" s="458"/>
      <c r="O142" s="458"/>
      <c r="P142" s="460"/>
      <c r="Q142" s="460"/>
      <c r="R142" s="460"/>
      <c r="S142" s="458"/>
      <c r="T142" s="458"/>
      <c r="U142" s="460"/>
      <c r="V142" s="460"/>
      <c r="W142" s="460"/>
      <c r="X142" s="458"/>
      <c r="Y142" s="458"/>
      <c r="Z142" s="463"/>
      <c r="AA142" s="463"/>
      <c r="AB142" s="463"/>
      <c r="AC142" s="463"/>
      <c r="AD142" s="463"/>
      <c r="AE142" s="463"/>
      <c r="AF142" s="463"/>
      <c r="AG142" s="463"/>
      <c r="AH142" s="452"/>
      <c r="AI142" s="452"/>
      <c r="AJ142" s="452"/>
      <c r="AK142" s="452"/>
      <c r="AL142" s="452"/>
      <c r="AM142" s="452"/>
      <c r="AN142" s="452"/>
      <c r="AO142" s="452"/>
      <c r="AP142" s="452"/>
      <c r="AQ142" s="452"/>
      <c r="AR142" s="452"/>
      <c r="AS142" s="452"/>
      <c r="AT142" s="452"/>
      <c r="AU142" s="452"/>
      <c r="AV142" s="452"/>
      <c r="AW142" s="452"/>
      <c r="AX142" s="452"/>
      <c r="AY142" s="452"/>
      <c r="AZ142" s="452"/>
      <c r="BA142" s="452"/>
      <c r="BB142" s="452"/>
      <c r="BC142" s="452"/>
      <c r="BD142" s="452"/>
      <c r="BE142" s="452"/>
      <c r="BF142" s="452"/>
      <c r="BG142" s="452"/>
      <c r="BH142" s="465"/>
      <c r="BI142" s="97"/>
    </row>
    <row r="143" spans="7:61" ht="5.0999999999999996" customHeight="1" x14ac:dyDescent="0.15">
      <c r="G143" s="112"/>
      <c r="H143" s="458"/>
      <c r="I143" s="458"/>
      <c r="J143" s="458"/>
      <c r="K143" s="460"/>
      <c r="L143" s="460"/>
      <c r="M143" s="460"/>
      <c r="N143" s="458"/>
      <c r="O143" s="458"/>
      <c r="P143" s="460"/>
      <c r="Q143" s="460"/>
      <c r="R143" s="460"/>
      <c r="S143" s="458"/>
      <c r="T143" s="458"/>
      <c r="U143" s="460"/>
      <c r="V143" s="460"/>
      <c r="W143" s="460"/>
      <c r="X143" s="458"/>
      <c r="Y143" s="458"/>
      <c r="Z143" s="463"/>
      <c r="AA143" s="463"/>
      <c r="AB143" s="463"/>
      <c r="AC143" s="463"/>
      <c r="AD143" s="463"/>
      <c r="AE143" s="463"/>
      <c r="AF143" s="463"/>
      <c r="AG143" s="463"/>
      <c r="AH143" s="452"/>
      <c r="AI143" s="452"/>
      <c r="AJ143" s="452"/>
      <c r="AK143" s="452"/>
      <c r="AL143" s="452"/>
      <c r="AM143" s="452"/>
      <c r="AN143" s="452"/>
      <c r="AO143" s="452"/>
      <c r="AP143" s="452"/>
      <c r="AQ143" s="452"/>
      <c r="AR143" s="452"/>
      <c r="AS143" s="452"/>
      <c r="AT143" s="452"/>
      <c r="AU143" s="452"/>
      <c r="AV143" s="452"/>
      <c r="AW143" s="452"/>
      <c r="AX143" s="452"/>
      <c r="AY143" s="452"/>
      <c r="AZ143" s="452"/>
      <c r="BA143" s="452"/>
      <c r="BB143" s="452"/>
      <c r="BC143" s="452"/>
      <c r="BD143" s="452"/>
      <c r="BE143" s="452"/>
      <c r="BF143" s="452"/>
      <c r="BG143" s="452"/>
      <c r="BH143" s="465"/>
      <c r="BI143" s="97"/>
    </row>
    <row r="144" spans="7:61" ht="5.0999999999999996" customHeight="1" x14ac:dyDescent="0.15">
      <c r="G144" s="112"/>
      <c r="H144" s="458"/>
      <c r="I144" s="458"/>
      <c r="J144" s="458"/>
      <c r="K144" s="460"/>
      <c r="L144" s="460"/>
      <c r="M144" s="460"/>
      <c r="N144" s="458"/>
      <c r="O144" s="458"/>
      <c r="P144" s="460"/>
      <c r="Q144" s="460"/>
      <c r="R144" s="460"/>
      <c r="S144" s="458"/>
      <c r="T144" s="458"/>
      <c r="U144" s="460"/>
      <c r="V144" s="460"/>
      <c r="W144" s="460"/>
      <c r="X144" s="458"/>
      <c r="Y144" s="458"/>
      <c r="Z144" s="463"/>
      <c r="AA144" s="463"/>
      <c r="AB144" s="463"/>
      <c r="AC144" s="463"/>
      <c r="AD144" s="463"/>
      <c r="AE144" s="463"/>
      <c r="AF144" s="463"/>
      <c r="AG144" s="463"/>
      <c r="AH144" s="452"/>
      <c r="AI144" s="452"/>
      <c r="AJ144" s="452"/>
      <c r="AK144" s="452"/>
      <c r="AL144" s="452"/>
      <c r="AM144" s="452"/>
      <c r="AN144" s="452"/>
      <c r="AO144" s="452"/>
      <c r="AP144" s="452"/>
      <c r="AQ144" s="452"/>
      <c r="AR144" s="452"/>
      <c r="AS144" s="452"/>
      <c r="AT144" s="452"/>
      <c r="AU144" s="452"/>
      <c r="AV144" s="452"/>
      <c r="AW144" s="452"/>
      <c r="AX144" s="452"/>
      <c r="AY144" s="452"/>
      <c r="AZ144" s="452"/>
      <c r="BA144" s="452"/>
      <c r="BB144" s="452"/>
      <c r="BC144" s="452"/>
      <c r="BD144" s="452"/>
      <c r="BE144" s="452"/>
      <c r="BF144" s="452"/>
      <c r="BG144" s="452"/>
      <c r="BH144" s="465"/>
      <c r="BI144" s="97"/>
    </row>
    <row r="145" spans="7:61" ht="5.0999999999999996" customHeight="1" x14ac:dyDescent="0.15">
      <c r="G145" s="112"/>
      <c r="H145" s="458"/>
      <c r="I145" s="458"/>
      <c r="J145" s="458"/>
      <c r="K145" s="460"/>
      <c r="L145" s="460"/>
      <c r="M145" s="460"/>
      <c r="N145" s="458"/>
      <c r="O145" s="458"/>
      <c r="P145" s="460"/>
      <c r="Q145" s="460"/>
      <c r="R145" s="460"/>
      <c r="S145" s="458"/>
      <c r="T145" s="458"/>
      <c r="U145" s="460"/>
      <c r="V145" s="460"/>
      <c r="W145" s="460"/>
      <c r="X145" s="458"/>
      <c r="Y145" s="458"/>
      <c r="Z145" s="463"/>
      <c r="AA145" s="463"/>
      <c r="AB145" s="463"/>
      <c r="AC145" s="463"/>
      <c r="AD145" s="463"/>
      <c r="AE145" s="463"/>
      <c r="AF145" s="463"/>
      <c r="AG145" s="463"/>
      <c r="AH145" s="452"/>
      <c r="AI145" s="452"/>
      <c r="AJ145" s="452"/>
      <c r="AK145" s="452"/>
      <c r="AL145" s="452"/>
      <c r="AM145" s="452"/>
      <c r="AN145" s="452"/>
      <c r="AO145" s="452"/>
      <c r="AP145" s="452"/>
      <c r="AQ145" s="452"/>
      <c r="AR145" s="452"/>
      <c r="AS145" s="452"/>
      <c r="AT145" s="452"/>
      <c r="AU145" s="452"/>
      <c r="AV145" s="452"/>
      <c r="AW145" s="452"/>
      <c r="AX145" s="452"/>
      <c r="AY145" s="452"/>
      <c r="AZ145" s="452"/>
      <c r="BA145" s="452"/>
      <c r="BB145" s="452"/>
      <c r="BC145" s="452"/>
      <c r="BD145" s="452"/>
      <c r="BE145" s="452"/>
      <c r="BF145" s="452"/>
      <c r="BG145" s="452"/>
      <c r="BH145" s="465"/>
      <c r="BI145" s="97"/>
    </row>
    <row r="146" spans="7:61" ht="5.0999999999999996" customHeight="1" x14ac:dyDescent="0.15">
      <c r="G146" s="112"/>
      <c r="H146" s="458"/>
      <c r="I146" s="458"/>
      <c r="J146" s="458"/>
      <c r="K146" s="460"/>
      <c r="L146" s="460"/>
      <c r="M146" s="460"/>
      <c r="N146" s="458"/>
      <c r="O146" s="458"/>
      <c r="P146" s="460"/>
      <c r="Q146" s="460"/>
      <c r="R146" s="460"/>
      <c r="S146" s="458"/>
      <c r="T146" s="458"/>
      <c r="U146" s="460"/>
      <c r="V146" s="460"/>
      <c r="W146" s="460"/>
      <c r="X146" s="458"/>
      <c r="Y146" s="458"/>
      <c r="Z146" s="463"/>
      <c r="AA146" s="463"/>
      <c r="AB146" s="463"/>
      <c r="AC146" s="463"/>
      <c r="AD146" s="463"/>
      <c r="AE146" s="463"/>
      <c r="AF146" s="463"/>
      <c r="AG146" s="463"/>
      <c r="AH146" s="452"/>
      <c r="AI146" s="452"/>
      <c r="AJ146" s="452"/>
      <c r="AK146" s="452"/>
      <c r="AL146" s="452"/>
      <c r="AM146" s="452"/>
      <c r="AN146" s="452"/>
      <c r="AO146" s="452"/>
      <c r="AP146" s="452"/>
      <c r="AQ146" s="452"/>
      <c r="AR146" s="452"/>
      <c r="AS146" s="452"/>
      <c r="AT146" s="452"/>
      <c r="AU146" s="452"/>
      <c r="AV146" s="452"/>
      <c r="AW146" s="452"/>
      <c r="AX146" s="452"/>
      <c r="AY146" s="452"/>
      <c r="AZ146" s="452"/>
      <c r="BA146" s="452"/>
      <c r="BB146" s="452"/>
      <c r="BC146" s="452"/>
      <c r="BD146" s="452"/>
      <c r="BE146" s="452"/>
      <c r="BF146" s="452"/>
      <c r="BG146" s="452"/>
      <c r="BH146" s="465"/>
      <c r="BI146" s="97"/>
    </row>
    <row r="147" spans="7:61" ht="5.0999999999999996" customHeight="1" x14ac:dyDescent="0.15">
      <c r="G147" s="112"/>
      <c r="H147" s="110"/>
      <c r="I147" s="110"/>
      <c r="J147" s="110"/>
      <c r="K147" s="110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/>
      <c r="Y147" s="110"/>
      <c r="Z147" s="462" t="s">
        <v>87</v>
      </c>
      <c r="AA147" s="462"/>
      <c r="AB147" s="462"/>
      <c r="AC147" s="462"/>
      <c r="AD147" s="462"/>
      <c r="AE147" s="462" t="s">
        <v>88</v>
      </c>
      <c r="AF147" s="462"/>
      <c r="AG147" s="462"/>
      <c r="AH147" s="462"/>
      <c r="AI147" s="207" t="s">
        <v>106</v>
      </c>
      <c r="AJ147" s="207"/>
      <c r="AK147" s="207"/>
      <c r="AL147" s="207"/>
      <c r="AM147" s="207"/>
      <c r="AN147" s="207"/>
      <c r="AO147" s="207" t="str">
        <f>基本ｼｰﾄ!F15</f>
        <v>西郷　隆盛</v>
      </c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113"/>
      <c r="BG147" s="113"/>
      <c r="BH147" s="114"/>
      <c r="BI147" s="99"/>
    </row>
    <row r="148" spans="7:61" ht="5.0999999999999996" customHeight="1" x14ac:dyDescent="0.15">
      <c r="G148" s="112"/>
      <c r="H148" s="110"/>
      <c r="I148" s="110"/>
      <c r="J148" s="110"/>
      <c r="K148" s="110"/>
      <c r="L148" s="110"/>
      <c r="M148" s="110"/>
      <c r="N148" s="110"/>
      <c r="O148" s="110"/>
      <c r="P148" s="110"/>
      <c r="Q148" s="110"/>
      <c r="R148" s="110"/>
      <c r="S148" s="110"/>
      <c r="T148" s="110"/>
      <c r="U148" s="110"/>
      <c r="V148" s="110"/>
      <c r="W148" s="110"/>
      <c r="X148" s="110"/>
      <c r="Y148" s="110"/>
      <c r="Z148" s="462"/>
      <c r="AA148" s="462"/>
      <c r="AB148" s="462"/>
      <c r="AC148" s="462"/>
      <c r="AD148" s="462"/>
      <c r="AE148" s="462"/>
      <c r="AF148" s="462"/>
      <c r="AG148" s="462"/>
      <c r="AH148" s="462"/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466" t="s">
        <v>89</v>
      </c>
      <c r="BG148" s="467"/>
      <c r="BH148" s="114"/>
      <c r="BI148" s="99"/>
    </row>
    <row r="149" spans="7:61" ht="5.0999999999999996" customHeight="1" x14ac:dyDescent="0.15">
      <c r="G149" s="112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  <c r="Z149" s="462"/>
      <c r="AA149" s="462"/>
      <c r="AB149" s="462"/>
      <c r="AC149" s="462"/>
      <c r="AD149" s="462"/>
      <c r="AE149" s="462"/>
      <c r="AF149" s="462"/>
      <c r="AG149" s="462"/>
      <c r="AH149" s="462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468"/>
      <c r="BG149" s="469"/>
      <c r="BH149" s="114"/>
      <c r="BI149" s="99"/>
    </row>
    <row r="150" spans="7:61" ht="5.0999999999999996" customHeight="1" x14ac:dyDescent="0.15">
      <c r="G150" s="112"/>
      <c r="H150" s="110"/>
      <c r="I150" s="110"/>
      <c r="J150" s="110"/>
      <c r="K150" s="110"/>
      <c r="L150" s="110"/>
      <c r="M150" s="110"/>
      <c r="N150" s="110"/>
      <c r="O150" s="110"/>
      <c r="P150" s="110"/>
      <c r="Q150" s="110"/>
      <c r="R150" s="110"/>
      <c r="S150" s="110"/>
      <c r="T150" s="110"/>
      <c r="U150" s="110"/>
      <c r="V150" s="110"/>
      <c r="W150" s="110"/>
      <c r="X150" s="110"/>
      <c r="Y150" s="110"/>
      <c r="Z150" s="462"/>
      <c r="AA150" s="462"/>
      <c r="AB150" s="462"/>
      <c r="AC150" s="462"/>
      <c r="AD150" s="462"/>
      <c r="AE150" s="462"/>
      <c r="AF150" s="462"/>
      <c r="AG150" s="462"/>
      <c r="AH150" s="462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468"/>
      <c r="BG150" s="469"/>
      <c r="BH150" s="114"/>
      <c r="BI150" s="99"/>
    </row>
    <row r="151" spans="7:61" ht="5.0999999999999996" customHeight="1" x14ac:dyDescent="0.15">
      <c r="G151" s="112"/>
      <c r="H151" s="110"/>
      <c r="I151" s="110"/>
      <c r="J151" s="110"/>
      <c r="K151" s="110"/>
      <c r="L151" s="110"/>
      <c r="M151" s="110"/>
      <c r="N151" s="110"/>
      <c r="O151" s="110"/>
      <c r="P151" s="110"/>
      <c r="Q151" s="110"/>
      <c r="R151" s="110"/>
      <c r="S151" s="110"/>
      <c r="T151" s="110"/>
      <c r="U151" s="110"/>
      <c r="V151" s="110"/>
      <c r="W151" s="110"/>
      <c r="X151" s="110"/>
      <c r="Y151" s="110"/>
      <c r="Z151" s="462"/>
      <c r="AA151" s="462"/>
      <c r="AB151" s="462"/>
      <c r="AC151" s="462"/>
      <c r="AD151" s="462"/>
      <c r="AE151" s="462"/>
      <c r="AF151" s="462"/>
      <c r="AG151" s="462"/>
      <c r="AH151" s="462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468"/>
      <c r="BG151" s="469"/>
      <c r="BH151" s="114"/>
      <c r="BI151" s="99"/>
    </row>
    <row r="152" spans="7:61" ht="5.0999999999999996" customHeight="1" x14ac:dyDescent="0.15">
      <c r="G152" s="112"/>
      <c r="H152" s="110"/>
      <c r="I152" s="110"/>
      <c r="J152" s="110"/>
      <c r="K152" s="110"/>
      <c r="L152" s="110"/>
      <c r="M152" s="110"/>
      <c r="N152" s="110"/>
      <c r="O152" s="110"/>
      <c r="P152" s="110"/>
      <c r="Q152" s="110"/>
      <c r="R152" s="110"/>
      <c r="S152" s="110"/>
      <c r="T152" s="110"/>
      <c r="U152" s="110"/>
      <c r="V152" s="110"/>
      <c r="W152" s="110"/>
      <c r="X152" s="110"/>
      <c r="Y152" s="110"/>
      <c r="Z152" s="462"/>
      <c r="AA152" s="462"/>
      <c r="AB152" s="462"/>
      <c r="AC152" s="462"/>
      <c r="AD152" s="462"/>
      <c r="AE152" s="462"/>
      <c r="AF152" s="462"/>
      <c r="AG152" s="462"/>
      <c r="AH152" s="462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470"/>
      <c r="BG152" s="471"/>
      <c r="BH152" s="114"/>
      <c r="BI152" s="99"/>
    </row>
    <row r="153" spans="7:61" ht="5.0999999999999996" customHeight="1" x14ac:dyDescent="0.15">
      <c r="G153" s="112"/>
      <c r="H153" s="110"/>
      <c r="I153" s="110"/>
      <c r="J153" s="110"/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  <c r="U153" s="110"/>
      <c r="V153" s="110"/>
      <c r="W153" s="110"/>
      <c r="X153" s="110"/>
      <c r="Y153" s="110"/>
      <c r="Z153" s="462"/>
      <c r="AA153" s="462"/>
      <c r="AB153" s="462"/>
      <c r="AC153" s="462"/>
      <c r="AD153" s="462"/>
      <c r="AE153" s="462"/>
      <c r="AF153" s="462"/>
      <c r="AG153" s="462"/>
      <c r="AH153" s="462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113"/>
      <c r="BG153" s="113"/>
      <c r="BH153" s="114"/>
      <c r="BI153" s="99"/>
    </row>
    <row r="154" spans="7:61" ht="5.0999999999999996" customHeight="1" x14ac:dyDescent="0.15">
      <c r="G154" s="112"/>
      <c r="H154" s="110"/>
      <c r="I154" s="110"/>
      <c r="J154" s="110"/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  <c r="U154" s="110"/>
      <c r="V154" s="110"/>
      <c r="W154" s="110"/>
      <c r="X154" s="110"/>
      <c r="Y154" s="110"/>
      <c r="Z154" s="110"/>
      <c r="AA154" s="110"/>
      <c r="AB154" s="110"/>
      <c r="AC154" s="110"/>
      <c r="AD154" s="110"/>
      <c r="AE154" s="462" t="s">
        <v>90</v>
      </c>
      <c r="AF154" s="462"/>
      <c r="AG154" s="462"/>
      <c r="AH154" s="462"/>
      <c r="AI154" s="461" t="s">
        <v>91</v>
      </c>
      <c r="AJ154" s="208" t="str">
        <f>基本ｼｰﾄ!F25</f>
        <v>0995-12-3456</v>
      </c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461" t="s">
        <v>92</v>
      </c>
      <c r="AY154" s="110"/>
      <c r="AZ154" s="110"/>
      <c r="BA154" s="110"/>
      <c r="BB154" s="110"/>
      <c r="BC154" s="110"/>
      <c r="BD154" s="110"/>
      <c r="BE154" s="110"/>
      <c r="BF154" s="110"/>
      <c r="BG154" s="110"/>
      <c r="BH154" s="111"/>
      <c r="BI154" s="58"/>
    </row>
    <row r="155" spans="7:61" ht="5.0999999999999996" customHeight="1" x14ac:dyDescent="0.15">
      <c r="G155" s="112"/>
      <c r="H155" s="110"/>
      <c r="I155" s="110"/>
      <c r="J155" s="110"/>
      <c r="K155" s="110"/>
      <c r="L155" s="110"/>
      <c r="M155" s="110"/>
      <c r="N155" s="110"/>
      <c r="O155" s="110"/>
      <c r="P155" s="110"/>
      <c r="Q155" s="110"/>
      <c r="R155" s="110"/>
      <c r="S155" s="110"/>
      <c r="T155" s="110"/>
      <c r="U155" s="110"/>
      <c r="V155" s="110"/>
      <c r="W155" s="110"/>
      <c r="X155" s="110"/>
      <c r="Y155" s="110"/>
      <c r="Z155" s="110"/>
      <c r="AA155" s="110"/>
      <c r="AB155" s="110"/>
      <c r="AC155" s="110"/>
      <c r="AD155" s="110"/>
      <c r="AE155" s="462"/>
      <c r="AF155" s="462"/>
      <c r="AG155" s="462"/>
      <c r="AH155" s="462"/>
      <c r="AI155" s="461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461"/>
      <c r="AY155" s="110"/>
      <c r="AZ155" s="110"/>
      <c r="BA155" s="110"/>
      <c r="BB155" s="110"/>
      <c r="BC155" s="110"/>
      <c r="BD155" s="110"/>
      <c r="BE155" s="110"/>
      <c r="BF155" s="110"/>
      <c r="BG155" s="110"/>
      <c r="BH155" s="111"/>
      <c r="BI155" s="58"/>
    </row>
    <row r="156" spans="7:61" ht="5.0999999999999996" customHeight="1" x14ac:dyDescent="0.15">
      <c r="G156" s="112"/>
      <c r="H156" s="110"/>
      <c r="I156" s="110"/>
      <c r="J156" s="110"/>
      <c r="K156" s="110"/>
      <c r="L156" s="110"/>
      <c r="M156" s="110"/>
      <c r="N156" s="110"/>
      <c r="O156" s="110"/>
      <c r="P156" s="110"/>
      <c r="Q156" s="110"/>
      <c r="R156" s="110"/>
      <c r="S156" s="110"/>
      <c r="T156" s="110"/>
      <c r="U156" s="110"/>
      <c r="V156" s="110"/>
      <c r="W156" s="110"/>
      <c r="X156" s="110"/>
      <c r="Y156" s="110"/>
      <c r="Z156" s="110"/>
      <c r="AA156" s="110"/>
      <c r="AB156" s="110"/>
      <c r="AC156" s="110"/>
      <c r="AD156" s="110"/>
      <c r="AE156" s="462"/>
      <c r="AF156" s="462"/>
      <c r="AG156" s="462"/>
      <c r="AH156" s="462"/>
      <c r="AI156" s="461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461"/>
      <c r="AY156" s="110"/>
      <c r="AZ156" s="110"/>
      <c r="BA156" s="110"/>
      <c r="BB156" s="110"/>
      <c r="BC156" s="110"/>
      <c r="BD156" s="110"/>
      <c r="BE156" s="110"/>
      <c r="BF156" s="110"/>
      <c r="BG156" s="110"/>
      <c r="BH156" s="111"/>
      <c r="BI156" s="58"/>
    </row>
    <row r="157" spans="7:61" ht="5.0999999999999996" customHeight="1" x14ac:dyDescent="0.15">
      <c r="G157" s="112"/>
      <c r="H157" s="110"/>
      <c r="I157" s="110"/>
      <c r="J157" s="110"/>
      <c r="K157" s="110"/>
      <c r="L157" s="110"/>
      <c r="M157" s="110"/>
      <c r="N157" s="110"/>
      <c r="O157" s="110"/>
      <c r="P157" s="110"/>
      <c r="Q157" s="110"/>
      <c r="R157" s="110"/>
      <c r="S157" s="110"/>
      <c r="T157" s="110"/>
      <c r="U157" s="110"/>
      <c r="V157" s="110"/>
      <c r="W157" s="110"/>
      <c r="X157" s="110"/>
      <c r="Y157" s="110"/>
      <c r="Z157" s="110"/>
      <c r="AA157" s="110"/>
      <c r="AB157" s="110"/>
      <c r="AC157" s="110"/>
      <c r="AD157" s="110"/>
      <c r="AE157" s="462"/>
      <c r="AF157" s="462"/>
      <c r="AG157" s="462"/>
      <c r="AH157" s="462"/>
      <c r="AI157" s="461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461"/>
      <c r="AY157" s="110"/>
      <c r="AZ157" s="110"/>
      <c r="BA157" s="110"/>
      <c r="BB157" s="110"/>
      <c r="BC157" s="110"/>
      <c r="BD157" s="110"/>
      <c r="BE157" s="110"/>
      <c r="BF157" s="110"/>
      <c r="BG157" s="110"/>
      <c r="BH157" s="111"/>
      <c r="BI157" s="58"/>
    </row>
    <row r="158" spans="7:61" ht="5.0999999999999996" customHeight="1" x14ac:dyDescent="0.15">
      <c r="G158" s="112"/>
      <c r="H158" s="110"/>
      <c r="I158" s="110"/>
      <c r="J158" s="110"/>
      <c r="K158" s="110"/>
      <c r="L158" s="110"/>
      <c r="M158" s="110"/>
      <c r="N158" s="110"/>
      <c r="O158" s="110"/>
      <c r="P158" s="110"/>
      <c r="Q158" s="110"/>
      <c r="R158" s="110"/>
      <c r="S158" s="110"/>
      <c r="T158" s="110"/>
      <c r="U158" s="110"/>
      <c r="V158" s="110"/>
      <c r="W158" s="110"/>
      <c r="X158" s="110"/>
      <c r="Y158" s="110"/>
      <c r="Z158" s="110"/>
      <c r="AA158" s="110"/>
      <c r="AB158" s="110"/>
      <c r="AC158" s="110"/>
      <c r="AD158" s="110"/>
      <c r="AE158" s="462"/>
      <c r="AF158" s="462"/>
      <c r="AG158" s="462"/>
      <c r="AH158" s="462"/>
      <c r="AI158" s="461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461"/>
      <c r="AY158" s="110"/>
      <c r="AZ158" s="110"/>
      <c r="BA158" s="110"/>
      <c r="BB158" s="110"/>
      <c r="BC158" s="110"/>
      <c r="BD158" s="110"/>
      <c r="BE158" s="110"/>
      <c r="BF158" s="110"/>
      <c r="BG158" s="110"/>
      <c r="BH158" s="111"/>
      <c r="BI158" s="58"/>
    </row>
    <row r="159" spans="7:61" ht="5.0999999999999996" customHeight="1" x14ac:dyDescent="0.15">
      <c r="G159" s="112"/>
      <c r="H159" s="110"/>
      <c r="I159" s="110"/>
      <c r="J159" s="110"/>
      <c r="K159" s="110"/>
      <c r="L159" s="110"/>
      <c r="M159" s="110"/>
      <c r="N159" s="110"/>
      <c r="O159" s="110"/>
      <c r="P159" s="110"/>
      <c r="Q159" s="110"/>
      <c r="R159" s="110"/>
      <c r="S159" s="110"/>
      <c r="T159" s="110"/>
      <c r="U159" s="110"/>
      <c r="V159" s="110"/>
      <c r="W159" s="110"/>
      <c r="X159" s="110"/>
      <c r="Y159" s="110"/>
      <c r="Z159" s="110"/>
      <c r="AA159" s="110"/>
      <c r="AB159" s="110"/>
      <c r="AC159" s="110"/>
      <c r="AD159" s="110"/>
      <c r="AE159" s="462"/>
      <c r="AF159" s="462"/>
      <c r="AG159" s="462"/>
      <c r="AH159" s="462"/>
      <c r="AI159" s="461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461"/>
      <c r="AY159" s="110"/>
      <c r="AZ159" s="110"/>
      <c r="BA159" s="110"/>
      <c r="BB159" s="110"/>
      <c r="BC159" s="110"/>
      <c r="BD159" s="110"/>
      <c r="BE159" s="110"/>
      <c r="BF159" s="110"/>
      <c r="BG159" s="110"/>
      <c r="BH159" s="111"/>
      <c r="BI159" s="58"/>
    </row>
    <row r="160" spans="7:61" ht="5.0999999999999996" customHeight="1" x14ac:dyDescent="0.15">
      <c r="G160" s="41"/>
      <c r="H160" s="36"/>
      <c r="I160" s="36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101"/>
      <c r="AF160" s="101"/>
      <c r="AG160" s="101"/>
      <c r="AH160" s="101"/>
      <c r="AI160" s="101"/>
      <c r="AJ160" s="101"/>
      <c r="AK160" s="101"/>
      <c r="AL160" s="101"/>
      <c r="AM160" s="101"/>
      <c r="AN160" s="101"/>
      <c r="AO160" s="101"/>
      <c r="AP160" s="101"/>
      <c r="AQ160" s="101"/>
      <c r="AR160" s="101"/>
      <c r="AS160" s="101"/>
      <c r="AT160" s="101"/>
      <c r="AU160" s="101"/>
      <c r="AV160" s="101"/>
      <c r="AW160" s="101"/>
      <c r="AX160" s="101"/>
      <c r="AY160" s="36"/>
      <c r="AZ160" s="36"/>
      <c r="BA160" s="36"/>
      <c r="BB160" s="36"/>
      <c r="BC160" s="36"/>
      <c r="BD160" s="36"/>
      <c r="BE160" s="36"/>
      <c r="BF160" s="36"/>
      <c r="BG160" s="36"/>
      <c r="BH160" s="100"/>
      <c r="BI160" s="58"/>
    </row>
    <row r="161" spans="6:61" s="102" customFormat="1" ht="11.25" customHeight="1" x14ac:dyDescent="0.15">
      <c r="G161" s="210" t="s">
        <v>93</v>
      </c>
      <c r="H161" s="210"/>
      <c r="I161" s="210"/>
      <c r="J161" s="210"/>
      <c r="K161" s="210"/>
      <c r="L161" s="210"/>
      <c r="M161" s="210"/>
      <c r="N161" s="210"/>
      <c r="O161" s="210"/>
      <c r="P161" s="210"/>
      <c r="Q161" s="210"/>
      <c r="R161" s="210"/>
      <c r="S161" s="210"/>
      <c r="T161" s="210"/>
      <c r="U161" s="210"/>
      <c r="V161" s="210"/>
      <c r="W161" s="210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/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  <c r="BI161" s="103"/>
    </row>
    <row r="162" spans="6:61" s="102" customFormat="1" ht="11.25" customHeight="1" x14ac:dyDescent="0.15">
      <c r="G162" s="211" t="s">
        <v>94</v>
      </c>
      <c r="H162" s="211"/>
      <c r="I162" s="211"/>
      <c r="J162" s="211"/>
      <c r="K162" s="211"/>
      <c r="L162" s="211"/>
      <c r="M162" s="211"/>
      <c r="N162" s="211"/>
      <c r="O162" s="211"/>
      <c r="P162" s="211"/>
      <c r="Q162" s="211"/>
      <c r="R162" s="211"/>
      <c r="S162" s="211"/>
      <c r="T162" s="211"/>
      <c r="U162" s="211"/>
      <c r="V162" s="211"/>
      <c r="W162" s="211"/>
      <c r="X162" s="211"/>
      <c r="Y162" s="211"/>
      <c r="Z162" s="211"/>
      <c r="AA162" s="211"/>
      <c r="AB162" s="211"/>
      <c r="AC162" s="211"/>
      <c r="AD162" s="211"/>
      <c r="AE162" s="211"/>
      <c r="AF162" s="211"/>
      <c r="AG162" s="211"/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  <c r="BI162" s="103"/>
    </row>
    <row r="163" spans="6:61" s="104" customFormat="1" ht="11.25" customHeight="1" x14ac:dyDescent="0.15">
      <c r="F163" s="104" t="s">
        <v>95</v>
      </c>
      <c r="G163" s="166" t="s">
        <v>96</v>
      </c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/>
      <c r="AF163" s="166"/>
      <c r="AG163" s="166"/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  <c r="BI163" s="105"/>
    </row>
    <row r="164" spans="6:61" s="104" customFormat="1" ht="11.25" customHeight="1" x14ac:dyDescent="0.15">
      <c r="G164" s="166" t="s">
        <v>116</v>
      </c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/>
      <c r="AF164" s="166"/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  <c r="BI164" s="105"/>
    </row>
    <row r="165" spans="6:61" s="104" customFormat="1" ht="11.25" customHeight="1" x14ac:dyDescent="0.15">
      <c r="G165" s="166" t="s">
        <v>115</v>
      </c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/>
      <c r="AF165" s="166"/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  <c r="BI165" s="105"/>
    </row>
    <row r="166" spans="6:61" s="104" customFormat="1" ht="11.25" customHeight="1" x14ac:dyDescent="0.15">
      <c r="G166" s="166" t="s">
        <v>121</v>
      </c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/>
      <c r="AF166" s="166"/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  <c r="BI166" s="105"/>
    </row>
    <row r="167" spans="6:61" s="104" customFormat="1" ht="11.25" customHeight="1" x14ac:dyDescent="0.15">
      <c r="G167" s="166" t="s">
        <v>122</v>
      </c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/>
      <c r="AF167" s="166"/>
      <c r="AG167" s="166"/>
      <c r="AH167" s="166"/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  <c r="BI167" s="105"/>
    </row>
    <row r="168" spans="6:61" s="104" customFormat="1" ht="11.25" customHeight="1" x14ac:dyDescent="0.15">
      <c r="G168" s="166" t="s">
        <v>123</v>
      </c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/>
      <c r="AF168" s="166"/>
      <c r="AG168" s="166"/>
      <c r="AH168" s="166"/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  <c r="BI168" s="105"/>
    </row>
    <row r="169" spans="6:61" s="104" customFormat="1" ht="11.25" customHeight="1" x14ac:dyDescent="0.15">
      <c r="G169" s="166" t="s">
        <v>97</v>
      </c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/>
      <c r="AF169" s="166"/>
      <c r="AG169" s="166"/>
      <c r="AH169" s="166"/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  <c r="BI169" s="105"/>
    </row>
    <row r="170" spans="6:61" s="104" customFormat="1" ht="11.25" customHeight="1" x14ac:dyDescent="0.15">
      <c r="F170" s="104" t="s">
        <v>98</v>
      </c>
      <c r="G170" s="166" t="s">
        <v>117</v>
      </c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/>
      <c r="AF170" s="166"/>
      <c r="AG170" s="166"/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  <c r="BI170" s="105"/>
    </row>
    <row r="171" spans="6:61" s="104" customFormat="1" ht="11.25" customHeight="1" x14ac:dyDescent="0.15">
      <c r="G171" s="166" t="s">
        <v>118</v>
      </c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/>
      <c r="AF171" s="166"/>
      <c r="AG171" s="166"/>
      <c r="AH171" s="166"/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  <c r="BI171" s="105"/>
    </row>
    <row r="172" spans="6:61" ht="5.0999999999999996" customHeight="1" x14ac:dyDescent="0.15">
      <c r="G172" s="206" t="s">
        <v>124</v>
      </c>
      <c r="H172" s="206"/>
      <c r="I172" s="206"/>
      <c r="J172" s="206"/>
      <c r="K172" s="206"/>
      <c r="L172" s="206"/>
      <c r="M172" s="206"/>
      <c r="N172" s="206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  <c r="BI172" s="58"/>
    </row>
    <row r="173" spans="6:61" ht="5.0999999999999996" customHeight="1" x14ac:dyDescent="0.15">
      <c r="G173" s="206"/>
      <c r="H173" s="206"/>
      <c r="I173" s="206"/>
      <c r="J173" s="206"/>
      <c r="K173" s="206"/>
      <c r="L173" s="206"/>
      <c r="M173" s="206"/>
      <c r="N173" s="206"/>
      <c r="O173" s="206"/>
      <c r="P173" s="206"/>
      <c r="Q173" s="206"/>
      <c r="R173" s="206"/>
      <c r="S173" s="206"/>
      <c r="T173" s="206"/>
      <c r="U173" s="206"/>
      <c r="V173" s="206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  <c r="BI173" s="58"/>
    </row>
    <row r="174" spans="6:61" ht="5.0999999999999996" customHeight="1" x14ac:dyDescent="0.15">
      <c r="G174" s="206"/>
      <c r="H174" s="206"/>
      <c r="I174" s="206"/>
      <c r="J174" s="206"/>
      <c r="K174" s="206"/>
      <c r="L174" s="206"/>
      <c r="M174" s="206"/>
      <c r="N174" s="206"/>
      <c r="O174" s="206"/>
      <c r="P174" s="206"/>
      <c r="Q174" s="206"/>
      <c r="R174" s="206"/>
      <c r="S174" s="206"/>
      <c r="T174" s="206"/>
      <c r="U174" s="206"/>
      <c r="V174" s="206"/>
      <c r="W174" s="20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/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  <c r="BI174" s="58"/>
    </row>
    <row r="175" spans="6:61" ht="5.0999999999999996" customHeight="1" x14ac:dyDescent="0.15"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23"/>
      <c r="AZ175" s="23"/>
      <c r="BA175" s="23"/>
      <c r="BB175" s="23"/>
      <c r="BC175" s="23"/>
      <c r="BD175" s="23"/>
      <c r="BE175" s="23"/>
      <c r="BF175" s="23"/>
      <c r="BG175" s="23"/>
      <c r="BH175" s="23"/>
      <c r="BI175" s="58"/>
    </row>
    <row r="176" spans="6:61" ht="5.0999999999999996" customHeight="1" x14ac:dyDescent="0.15"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23"/>
      <c r="AZ176" s="23"/>
      <c r="BA176" s="23"/>
      <c r="BB176" s="23"/>
      <c r="BC176" s="23"/>
      <c r="BD176" s="23"/>
      <c r="BE176" s="23"/>
      <c r="BF176" s="23"/>
      <c r="BG176" s="23"/>
      <c r="BH176" s="23"/>
      <c r="BI176" s="58"/>
    </row>
    <row r="177" spans="7:61" ht="5.0999999999999996" customHeight="1" x14ac:dyDescent="0.15"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23"/>
      <c r="AZ177" s="23"/>
      <c r="BA177" s="23"/>
      <c r="BB177" s="23"/>
      <c r="BC177" s="23"/>
      <c r="BD177" s="23"/>
      <c r="BE177" s="23"/>
      <c r="BF177" s="23"/>
      <c r="BG177" s="23"/>
      <c r="BH177" s="23"/>
      <c r="BI177" s="58"/>
    </row>
  </sheetData>
  <mergeCells count="163">
    <mergeCell ref="AX154:AX159"/>
    <mergeCell ref="AE154:AH159"/>
    <mergeCell ref="AI154:AI159"/>
    <mergeCell ref="X140:Y146"/>
    <mergeCell ref="Z140:AG146"/>
    <mergeCell ref="AH140:BH146"/>
    <mergeCell ref="Z147:AD153"/>
    <mergeCell ref="AE147:AH153"/>
    <mergeCell ref="BF148:BG152"/>
    <mergeCell ref="G136:AD138"/>
    <mergeCell ref="AH136:AI139"/>
    <mergeCell ref="AJ136:AS139"/>
    <mergeCell ref="H140:J146"/>
    <mergeCell ref="K140:M146"/>
    <mergeCell ref="N140:O146"/>
    <mergeCell ref="P140:R146"/>
    <mergeCell ref="S140:T146"/>
    <mergeCell ref="U140:W146"/>
    <mergeCell ref="O109:T111"/>
    <mergeCell ref="G110:M113"/>
    <mergeCell ref="U110:BH113"/>
    <mergeCell ref="O112:T114"/>
    <mergeCell ref="Z99:AB101"/>
    <mergeCell ref="G103:S108"/>
    <mergeCell ref="AD104:AF107"/>
    <mergeCell ref="G115:AA117"/>
    <mergeCell ref="AE120:AG126"/>
    <mergeCell ref="AH120:BD126"/>
    <mergeCell ref="H125:J131"/>
    <mergeCell ref="K125:M131"/>
    <mergeCell ref="N125:O131"/>
    <mergeCell ref="P125:R131"/>
    <mergeCell ref="S125:T131"/>
    <mergeCell ref="U125:W131"/>
    <mergeCell ref="X125:Y131"/>
    <mergeCell ref="BE127:BH133"/>
    <mergeCell ref="Z128:AC131"/>
    <mergeCell ref="Z125:AC127"/>
    <mergeCell ref="AE127:AG133"/>
    <mergeCell ref="AH127:BD133"/>
    <mergeCell ref="G91:S97"/>
    <mergeCell ref="T91:BH97"/>
    <mergeCell ref="G98:S102"/>
    <mergeCell ref="V99:X101"/>
    <mergeCell ref="AD99:AF101"/>
    <mergeCell ref="AG98:AI102"/>
    <mergeCell ref="AJ98:AK102"/>
    <mergeCell ref="AL98:AN102"/>
    <mergeCell ref="AO98:AP102"/>
    <mergeCell ref="AQ98:AS102"/>
    <mergeCell ref="AT98:AU102"/>
    <mergeCell ref="G80:BH83"/>
    <mergeCell ref="G84:S90"/>
    <mergeCell ref="T84:AK90"/>
    <mergeCell ref="AL84:AP90"/>
    <mergeCell ref="AQ84:BD90"/>
    <mergeCell ref="BE84:BH90"/>
    <mergeCell ref="G72:Y79"/>
    <mergeCell ref="Z72:AK74"/>
    <mergeCell ref="AL72:AW74"/>
    <mergeCell ref="AX72:BH74"/>
    <mergeCell ref="Z75:AK79"/>
    <mergeCell ref="AL75:AW79"/>
    <mergeCell ref="AX75:BF79"/>
    <mergeCell ref="BG75:BH79"/>
    <mergeCell ref="G56:L64"/>
    <mergeCell ref="M56:N59"/>
    <mergeCell ref="O56:W59"/>
    <mergeCell ref="Y56:BH64"/>
    <mergeCell ref="AD49:AE55"/>
    <mergeCell ref="AF49:AL52"/>
    <mergeCell ref="AM49:AN55"/>
    <mergeCell ref="AO49:AU55"/>
    <mergeCell ref="AV49:AV55"/>
    <mergeCell ref="AW49:AX55"/>
    <mergeCell ref="G49:L55"/>
    <mergeCell ref="Q49:S55"/>
    <mergeCell ref="T49:U55"/>
    <mergeCell ref="BK13:CC14"/>
    <mergeCell ref="AC14:AS18"/>
    <mergeCell ref="BA15:BH27"/>
    <mergeCell ref="R17:AB19"/>
    <mergeCell ref="BD39:BF43"/>
    <mergeCell ref="BG39:BH43"/>
    <mergeCell ref="AG28:BH33"/>
    <mergeCell ref="AG34:AZ38"/>
    <mergeCell ref="V49:X55"/>
    <mergeCell ref="Y49:Z55"/>
    <mergeCell ref="AA49:AC55"/>
    <mergeCell ref="AM40:AO42"/>
    <mergeCell ref="AQ40:AS42"/>
    <mergeCell ref="M42:AE48"/>
    <mergeCell ref="AF44:AJ48"/>
    <mergeCell ref="AM45:AO47"/>
    <mergeCell ref="AR45:AT47"/>
    <mergeCell ref="M39:AE41"/>
    <mergeCell ref="AF39:AJ43"/>
    <mergeCell ref="AT39:AV43"/>
    <mergeCell ref="AY49:BH55"/>
    <mergeCell ref="N50:P54"/>
    <mergeCell ref="AF53:AL55"/>
    <mergeCell ref="G172:BH174"/>
    <mergeCell ref="AI147:AN153"/>
    <mergeCell ref="AO147:BE153"/>
    <mergeCell ref="AJ154:AW159"/>
    <mergeCell ref="AQ2:AY2"/>
    <mergeCell ref="AQ3:AY3"/>
    <mergeCell ref="G166:BH166"/>
    <mergeCell ref="G168:BH168"/>
    <mergeCell ref="G169:BH169"/>
    <mergeCell ref="G170:BH170"/>
    <mergeCell ref="G161:BH161"/>
    <mergeCell ref="G162:BH162"/>
    <mergeCell ref="G163:BH163"/>
    <mergeCell ref="G164:BH164"/>
    <mergeCell ref="G165:BH165"/>
    <mergeCell ref="AH2:AP2"/>
    <mergeCell ref="G3:O3"/>
    <mergeCell ref="G28:L38"/>
    <mergeCell ref="M28:P38"/>
    <mergeCell ref="Q28:Y38"/>
    <mergeCell ref="Z28:AE33"/>
    <mergeCell ref="Z34:AE38"/>
    <mergeCell ref="AW39:AX43"/>
    <mergeCell ref="AZ2:BH2"/>
    <mergeCell ref="AZ3:BH3"/>
    <mergeCell ref="G2:O2"/>
    <mergeCell ref="Y2:AG2"/>
    <mergeCell ref="AH6:AY6"/>
    <mergeCell ref="AH7:AY7"/>
    <mergeCell ref="P2:X2"/>
    <mergeCell ref="P3:X3"/>
    <mergeCell ref="G6:O6"/>
    <mergeCell ref="G7:O7"/>
    <mergeCell ref="P6:X6"/>
    <mergeCell ref="P7:X7"/>
    <mergeCell ref="Y6:AG6"/>
    <mergeCell ref="Y7:AG7"/>
    <mergeCell ref="G5:X5"/>
    <mergeCell ref="G167:BH167"/>
    <mergeCell ref="G171:BH171"/>
    <mergeCell ref="AG103:AI108"/>
    <mergeCell ref="AJ103:AK108"/>
    <mergeCell ref="AL103:AN108"/>
    <mergeCell ref="AO103:AP108"/>
    <mergeCell ref="AQ103:AS108"/>
    <mergeCell ref="AT103:AU108"/>
    <mergeCell ref="Y3:AG3"/>
    <mergeCell ref="AH3:AP3"/>
    <mergeCell ref="R13:AB15"/>
    <mergeCell ref="BA13:BH14"/>
    <mergeCell ref="AY39:BA43"/>
    <mergeCell ref="BB39:BC43"/>
    <mergeCell ref="G42:L48"/>
    <mergeCell ref="G39:L41"/>
    <mergeCell ref="G65:L71"/>
    <mergeCell ref="Z65:AE71"/>
    <mergeCell ref="AP65:BH67"/>
    <mergeCell ref="O67:Q69"/>
    <mergeCell ref="T67:Y71"/>
    <mergeCell ref="AH67:AJ69"/>
    <mergeCell ref="AL67:AN69"/>
    <mergeCell ref="AP68:BH71"/>
  </mergeCells>
  <phoneticPr fontId="13"/>
  <dataValidations count="8">
    <dataValidation imeMode="halfAlpha" allowBlank="1" showErrorMessage="1" promptTitle="▼をクリックして" prompt="該当する場合は✓を選択してください。_x000a_✓をはずしたいときは、空白を選択してください。" sqref="AY49:BH55"/>
    <dataValidation imeMode="fullKatakana" allowBlank="1" showInputMessage="1" showErrorMessage="1" sqref="M39:AE41"/>
    <dataValidation allowBlank="1" promptTitle="▼をクリックして" prompt="該当する場合は✓を選択してください。_x000a_✓をはずしたいときは、空白を選択してください。" sqref="T106:Y106"/>
    <dataValidation allowBlank="1" showErrorMessage="1" promptTitle="▼をクリックして" prompt="該当する場合は✓を選択してください。_x000a_✓をはずしたいときは、空白を選択してください。" sqref="AM49:AM50"/>
    <dataValidation type="list" allowBlank="1" showInputMessage="1" showErrorMessage="1" promptTitle="▼をクリックして" prompt="該当する場合は✓を選択してください。_x000a_✓をはずしたいときは、空白を選択してください。" sqref="AL46 AQ46 AL41 AP41 N68 S68 AG68 Q18 N110 N113 AK68 Q14">
      <formula1>"✓,　"</formula1>
    </dataValidation>
    <dataValidation imeMode="halfAlpha" allowBlank="1" showInputMessage="1" showErrorMessage="1" sqref="O56 AJ114:AS119 X56:X60 AX75:BF79 AT39:AV43 AO49:AU55 Q49:S55 AG34 Q28:Y38 P125:R131 U125:W131 K125:M131 P140:R146 U140:W146 K140:M146 V49:X55 AJ154 AA49:AC55 U109 AN109:AP109 BD39:BF43 AY39:BA43 BA34:BH38 AF34:AF38 AG103:AI108"/>
    <dataValidation type="whole" imeMode="halfAlpha" allowBlank="1" showInputMessage="1" showErrorMessage="1" errorTitle="入力誤り" error="入力した日が誤っています。_x000a_[キャンセル]をクリックして再入力してください。" sqref="AX109:AZ109 AC109:AE109 AQ103:AS108">
      <formula1>1</formula1>
      <formula2>31</formula2>
    </dataValidation>
    <dataValidation type="whole" imeMode="halfAlpha" allowBlank="1" showInputMessage="1" showErrorMessage="1" errorTitle="入力誤り" error="入力した月が誤っています。_x000a_[キャンセル]をクリックして再入力してください。" sqref="AS109:AU109 X109:Z109 AL103:AN108">
      <formula1>1</formula1>
      <formula2>12</formula2>
    </dataValidation>
  </dataValidations>
  <printOptions horizontalCentered="1" verticalCentered="1"/>
  <pageMargins left="0.59055118110236227" right="0.39370078740157483" top="0.39370078740157483" bottom="0.39370078740157483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基本ｼｰﾄ</vt:lpstr>
      <vt:lpstr>NO2</vt:lpstr>
      <vt:lpstr>'NO2'!Print_Area</vt:lpstr>
      <vt:lpstr>組合員資格取得転入届書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霧島市教育委員会</dc:creator>
  <cp:lastModifiedBy>鹿児島市教育委員会</cp:lastModifiedBy>
  <cp:lastPrinted>2020-06-03T00:07:41Z</cp:lastPrinted>
  <dcterms:created xsi:type="dcterms:W3CDTF">2010-09-12T22:33:56Z</dcterms:created>
  <dcterms:modified xsi:type="dcterms:W3CDTF">2021-06-14T01:00:38Z</dcterms:modified>
</cp:coreProperties>
</file>