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一般データ\フォローアップ20\新共済組合\2 短期給付関係\"/>
    </mc:Choice>
  </mc:AlternateContent>
  <bookViews>
    <workbookView xWindow="240" yWindow="75" windowWidth="12795" windowHeight="6375" activeTab="1"/>
  </bookViews>
  <sheets>
    <sheet name="基本ｼｰﾄ" sheetId="1" r:id="rId1"/>
    <sheet name="NO36" sheetId="2" r:id="rId2"/>
  </sheets>
  <externalReferences>
    <externalReference r:id="rId3"/>
  </externalReferences>
  <definedNames>
    <definedName name="_xlnm.Print_Area" localSheetId="1">'NO36'!$F$14:$AT$73</definedName>
    <definedName name="診療報酬領収済明細書">'NO36'!$F$14:$AT$73</definedName>
  </definedNames>
  <calcPr calcId="162913"/>
</workbook>
</file>

<file path=xl/calcChain.xml><?xml version="1.0" encoding="utf-8"?>
<calcChain xmlns="http://schemas.openxmlformats.org/spreadsheetml/2006/main">
  <c r="AD21" i="2" l="1"/>
  <c r="AR21" i="2" l="1"/>
  <c r="K11" i="2"/>
  <c r="AJ19" i="2" s="1"/>
  <c r="K10" i="2"/>
  <c r="AJ18" i="2" s="1"/>
  <c r="I9" i="2"/>
  <c r="R18" i="2" s="1"/>
  <c r="I8" i="2"/>
  <c r="Z18" i="2" s="1"/>
  <c r="AZ21" i="2"/>
  <c r="H21" i="2"/>
  <c r="V18" i="2" l="1"/>
  <c r="P18" i="2"/>
  <c r="X18" i="2"/>
  <c r="T18" i="2"/>
  <c r="N18" i="2"/>
  <c r="N24" i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J15" i="1" l="1"/>
  <c r="I15" i="1"/>
  <c r="I14" i="1"/>
  <c r="J12" i="1"/>
  <c r="I12" i="1"/>
  <c r="K11" i="1"/>
  <c r="I10" i="1"/>
  <c r="J8" i="1"/>
  <c r="J7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9" i="1"/>
  <c r="E9" i="1"/>
  <c r="D8" i="1"/>
  <c r="D7" i="1"/>
  <c r="D6" i="1"/>
  <c r="D5" i="1"/>
  <c r="J9" i="1" l="1"/>
</calcChain>
</file>

<file path=xl/sharedStrings.xml><?xml version="1.0" encoding="utf-8"?>
<sst xmlns="http://schemas.openxmlformats.org/spreadsheetml/2006/main" count="124" uniqueCount="102">
  <si>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</si>
  <si>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</si>
  <si>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</si>
  <si>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</si>
  <si>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</si>
  <si>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</si>
  <si>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</si>
  <si>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</si>
  <si>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</si>
  <si>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</si>
  <si>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</si>
  <si>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</si>
  <si>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</si>
  <si>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</si>
  <si>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</si>
  <si>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</si>
  <si>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</si>
  <si>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</si>
  <si>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</si>
  <si>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</si>
  <si>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</si>
  <si>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</si>
  <si>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所長</t>
  </si>
  <si>
    <t>療養者氏名</t>
    <rPh sb="0" eb="3">
      <t>リョウヨウシャ</t>
    </rPh>
    <rPh sb="3" eb="5">
      <t>シメイ</t>
    </rPh>
    <phoneticPr fontId="5"/>
  </si>
  <si>
    <t>薩摩桐子</t>
    <rPh sb="0" eb="2">
      <t>サツマ</t>
    </rPh>
    <rPh sb="2" eb="4">
      <t>キリコ</t>
    </rPh>
    <phoneticPr fontId="5"/>
  </si>
  <si>
    <t>性別</t>
    <rPh sb="0" eb="2">
      <t>セイベツ</t>
    </rPh>
    <phoneticPr fontId="5"/>
  </si>
  <si>
    <t>同　生年月日</t>
    <rPh sb="0" eb="1">
      <t>ドウ</t>
    </rPh>
    <rPh sb="2" eb="4">
      <t>セイネン</t>
    </rPh>
    <rPh sb="4" eb="6">
      <t>ガッピ</t>
    </rPh>
    <phoneticPr fontId="5"/>
  </si>
  <si>
    <t>続柄</t>
    <rPh sb="0" eb="2">
      <t>ゾクガラ</t>
    </rPh>
    <phoneticPr fontId="5"/>
  </si>
  <si>
    <t>妻</t>
    <rPh sb="0" eb="1">
      <t>ツマ</t>
    </rPh>
    <phoneticPr fontId="5"/>
  </si>
  <si>
    <t>(　　月分，第　　回)</t>
    <rPh sb="3" eb="4">
      <t>ツキ</t>
    </rPh>
    <rPh sb="4" eb="5">
      <t>ブン</t>
    </rPh>
    <rPh sb="6" eb="7">
      <t>ダイ</t>
    </rPh>
    <rPh sb="9" eb="10">
      <t>カイ</t>
    </rPh>
    <phoneticPr fontId="5"/>
  </si>
  <si>
    <t>被保険者欄</t>
    <rPh sb="0" eb="4">
      <t>ヒホケンシャ</t>
    </rPh>
    <rPh sb="4" eb="5">
      <t>ラン</t>
    </rPh>
    <phoneticPr fontId="5"/>
  </si>
  <si>
    <t>組　合　員　証　記　号　番　号</t>
    <rPh sb="0" eb="1">
      <t>クミ</t>
    </rPh>
    <rPh sb="2" eb="3">
      <t>ゴウ</t>
    </rPh>
    <rPh sb="4" eb="5">
      <t>イン</t>
    </rPh>
    <rPh sb="6" eb="7">
      <t>ショウ</t>
    </rPh>
    <rPh sb="8" eb="9">
      <t>キ</t>
    </rPh>
    <rPh sb="10" eb="11">
      <t>ゴウ</t>
    </rPh>
    <rPh sb="12" eb="13">
      <t>バン</t>
    </rPh>
    <rPh sb="14" eb="15">
      <t>ゴウ</t>
    </rPh>
    <phoneticPr fontId="5"/>
  </si>
  <si>
    <t>組 合 員 氏 名</t>
    <rPh sb="0" eb="1">
      <t>クミ</t>
    </rPh>
    <rPh sb="2" eb="3">
      <t>ゴウ</t>
    </rPh>
    <rPh sb="4" eb="5">
      <t>イン</t>
    </rPh>
    <rPh sb="6" eb="7">
      <t>シ</t>
    </rPh>
    <rPh sb="8" eb="9">
      <t>メイ</t>
    </rPh>
    <phoneticPr fontId="5"/>
  </si>
  <si>
    <t>住　　　　　　所</t>
    <rPh sb="0" eb="1">
      <t>ジュウ</t>
    </rPh>
    <rPh sb="7" eb="8">
      <t>トコロ</t>
    </rPh>
    <phoneticPr fontId="5"/>
  </si>
  <si>
    <t>公立鹿</t>
    <rPh sb="0" eb="2">
      <t>コウリツ</t>
    </rPh>
    <rPh sb="2" eb="3">
      <t>シカ</t>
    </rPh>
    <phoneticPr fontId="5"/>
  </si>
  <si>
    <t>療養を受けた者の氏名</t>
    <rPh sb="0" eb="2">
      <t>リョウヨウ</t>
    </rPh>
    <rPh sb="3" eb="4">
      <t>ウ</t>
    </rPh>
    <rPh sb="6" eb="7">
      <t>モノ</t>
    </rPh>
    <rPh sb="8" eb="10">
      <t>シメイ</t>
    </rPh>
    <phoneticPr fontId="5"/>
  </si>
  <si>
    <t>生　　年　　月　　日</t>
    <rPh sb="0" eb="1">
      <t>ショウ</t>
    </rPh>
    <rPh sb="3" eb="4">
      <t>トシ</t>
    </rPh>
    <rPh sb="6" eb="7">
      <t>ツキ</t>
    </rPh>
    <rPh sb="9" eb="10">
      <t>ヒ</t>
    </rPh>
    <phoneticPr fontId="5"/>
  </si>
  <si>
    <t>男 ・女</t>
    <rPh sb="0" eb="1">
      <t>オトコ</t>
    </rPh>
    <rPh sb="3" eb="4">
      <t>オンナ</t>
    </rPh>
    <phoneticPr fontId="5"/>
  </si>
  <si>
    <t>業務上・外，第三者行為の有無</t>
    <rPh sb="0" eb="3">
      <t>ギョウムジョウ</t>
    </rPh>
    <rPh sb="4" eb="5">
      <t>ガイ</t>
    </rPh>
    <rPh sb="6" eb="7">
      <t>ダイ</t>
    </rPh>
    <rPh sb="7" eb="8">
      <t>サン</t>
    </rPh>
    <rPh sb="8" eb="9">
      <t>シャ</t>
    </rPh>
    <rPh sb="9" eb="11">
      <t>コウイ</t>
    </rPh>
    <rPh sb="12" eb="14">
      <t>ウム</t>
    </rPh>
    <phoneticPr fontId="5"/>
  </si>
  <si>
    <t>１　業務上　　２　第三者行為である　　３　その他</t>
    <rPh sb="2" eb="5">
      <t>ギョウムジョウ</t>
    </rPh>
    <rPh sb="9" eb="12">
      <t>ダイサンシャ</t>
    </rPh>
    <rPh sb="12" eb="14">
      <t>コウイ</t>
    </rPh>
    <rPh sb="23" eb="24">
      <t>タ</t>
    </rPh>
    <phoneticPr fontId="5"/>
  </si>
  <si>
    <t>施　　　術　　　内　　　容</t>
    <rPh sb="0" eb="1">
      <t>ホドコ</t>
    </rPh>
    <rPh sb="4" eb="5">
      <t>ジュツ</t>
    </rPh>
    <rPh sb="8" eb="9">
      <t>ウチ</t>
    </rPh>
    <rPh sb="12" eb="13">
      <t>カタチ</t>
    </rPh>
    <phoneticPr fontId="5"/>
  </si>
  <si>
    <t>初診年月日</t>
    <rPh sb="0" eb="2">
      <t>ショシン</t>
    </rPh>
    <rPh sb="2" eb="5">
      <t>ネンガッピ</t>
    </rPh>
    <phoneticPr fontId="5"/>
  </si>
  <si>
    <t>施　　　術　　　期　　　間</t>
    <rPh sb="0" eb="1">
      <t>セ</t>
    </rPh>
    <rPh sb="4" eb="5">
      <t>ジュツ</t>
    </rPh>
    <rPh sb="8" eb="9">
      <t>キ</t>
    </rPh>
    <rPh sb="12" eb="13">
      <t>アイダ</t>
    </rPh>
    <phoneticPr fontId="5"/>
  </si>
  <si>
    <t>実日数</t>
    <rPh sb="0" eb="1">
      <t>ジツ</t>
    </rPh>
    <rPh sb="1" eb="3">
      <t>ニッスウ</t>
    </rPh>
    <phoneticPr fontId="5"/>
  </si>
  <si>
    <t>請求区分</t>
    <rPh sb="0" eb="2">
      <t>セイキュウ</t>
    </rPh>
    <rPh sb="2" eb="4">
      <t>クブン</t>
    </rPh>
    <phoneticPr fontId="5"/>
  </si>
  <si>
    <t>転　帰</t>
    <rPh sb="0" eb="1">
      <t>テン</t>
    </rPh>
    <rPh sb="2" eb="3">
      <t>キ</t>
    </rPh>
    <phoneticPr fontId="5"/>
  </si>
  <si>
    <t>　　年　　月　　日</t>
    <rPh sb="2" eb="3">
      <t>トシ</t>
    </rPh>
    <rPh sb="5" eb="6">
      <t>ツキ</t>
    </rPh>
    <rPh sb="8" eb="9">
      <t>ヒ</t>
    </rPh>
    <phoneticPr fontId="5"/>
  </si>
  <si>
    <t>自　　　年　　月　　日</t>
    <rPh sb="0" eb="1">
      <t>ジ</t>
    </rPh>
    <rPh sb="4" eb="5">
      <t>トシ</t>
    </rPh>
    <rPh sb="7" eb="8">
      <t>ツキ</t>
    </rPh>
    <rPh sb="10" eb="11">
      <t>ヒ</t>
    </rPh>
    <phoneticPr fontId="5"/>
  </si>
  <si>
    <t>～</t>
    <phoneticPr fontId="5"/>
  </si>
  <si>
    <t>至　　　年　　月　　日</t>
    <rPh sb="0" eb="1">
      <t>シ</t>
    </rPh>
    <rPh sb="4" eb="5">
      <t>トシ</t>
    </rPh>
    <rPh sb="7" eb="8">
      <t>ツキ</t>
    </rPh>
    <rPh sb="10" eb="11">
      <t>ヒ</t>
    </rPh>
    <phoneticPr fontId="5"/>
  </si>
  <si>
    <t>日</t>
    <rPh sb="0" eb="1">
      <t>ヒ</t>
    </rPh>
    <phoneticPr fontId="5"/>
  </si>
  <si>
    <t>新規　・　継続</t>
    <rPh sb="0" eb="2">
      <t>シンキ</t>
    </rPh>
    <rPh sb="5" eb="7">
      <t>ケイゾク</t>
    </rPh>
    <phoneticPr fontId="5"/>
  </si>
  <si>
    <t>治ゆ　・　中止</t>
    <rPh sb="0" eb="1">
      <t>オサム</t>
    </rPh>
    <rPh sb="5" eb="7">
      <t>チュウシ</t>
    </rPh>
    <phoneticPr fontId="5"/>
  </si>
  <si>
    <t>傷　病　名</t>
    <rPh sb="0" eb="1">
      <t>キズ</t>
    </rPh>
    <rPh sb="2" eb="3">
      <t>ヤマイ</t>
    </rPh>
    <rPh sb="4" eb="5">
      <t>メイ</t>
    </rPh>
    <phoneticPr fontId="5"/>
  </si>
  <si>
    <t>神経痛</t>
    <rPh sb="0" eb="3">
      <t>シンケイツウ</t>
    </rPh>
    <phoneticPr fontId="5"/>
  </si>
  <si>
    <t>頸腕症候群</t>
    <rPh sb="0" eb="1">
      <t>クビ</t>
    </rPh>
    <rPh sb="1" eb="2">
      <t>ウデ</t>
    </rPh>
    <rPh sb="2" eb="5">
      <t>ショウコウグン</t>
    </rPh>
    <phoneticPr fontId="5"/>
  </si>
  <si>
    <t>頸椎捻挫後遺症</t>
    <rPh sb="0" eb="1">
      <t>クビ</t>
    </rPh>
    <rPh sb="1" eb="2">
      <t>ツイ</t>
    </rPh>
    <rPh sb="2" eb="4">
      <t>ネンザ</t>
    </rPh>
    <rPh sb="4" eb="7">
      <t>コウイショウ</t>
    </rPh>
    <phoneticPr fontId="5"/>
  </si>
  <si>
    <t>五十肩</t>
    <rPh sb="0" eb="2">
      <t>ゴジュウ</t>
    </rPh>
    <rPh sb="2" eb="3">
      <t>カタ</t>
    </rPh>
    <phoneticPr fontId="5"/>
  </si>
  <si>
    <t>腰痛症</t>
    <rPh sb="0" eb="2">
      <t>ヨウツウ</t>
    </rPh>
    <rPh sb="2" eb="3">
      <t>ショウ</t>
    </rPh>
    <phoneticPr fontId="5"/>
  </si>
  <si>
    <t>　初検料</t>
    <rPh sb="1" eb="2">
      <t>ショ</t>
    </rPh>
    <rPh sb="2" eb="3">
      <t>ケン</t>
    </rPh>
    <rPh sb="3" eb="4">
      <t>リョウ</t>
    </rPh>
    <phoneticPr fontId="5"/>
  </si>
  <si>
    <t>円</t>
    <rPh sb="0" eb="1">
      <t>エン</t>
    </rPh>
    <phoneticPr fontId="5"/>
  </si>
  <si>
    <t>摘　要</t>
    <rPh sb="0" eb="1">
      <t>チャク</t>
    </rPh>
    <rPh sb="2" eb="3">
      <t>ヨウ</t>
    </rPh>
    <phoneticPr fontId="5"/>
  </si>
  <si>
    <t>はり</t>
    <phoneticPr fontId="5"/>
  </si>
  <si>
    <t>きゅう</t>
    <phoneticPr fontId="5"/>
  </si>
  <si>
    <t>はり，きゅう併用</t>
    <rPh sb="6" eb="8">
      <t>ヘイヨウ</t>
    </rPh>
    <phoneticPr fontId="5"/>
  </si>
  <si>
    <t>施　術　料</t>
    <rPh sb="0" eb="1">
      <t>シ</t>
    </rPh>
    <rPh sb="2" eb="3">
      <t>ジュツ</t>
    </rPh>
    <rPh sb="4" eb="5">
      <t>リョウ</t>
    </rPh>
    <phoneticPr fontId="5"/>
  </si>
  <si>
    <t>はり</t>
    <phoneticPr fontId="5"/>
  </si>
  <si>
    <t>円×</t>
    <rPh sb="0" eb="1">
      <t>エン</t>
    </rPh>
    <phoneticPr fontId="5"/>
  </si>
  <si>
    <t>回＝</t>
    <rPh sb="0" eb="1">
      <t>カイ</t>
    </rPh>
    <phoneticPr fontId="5"/>
  </si>
  <si>
    <t>きゅう</t>
    <phoneticPr fontId="5"/>
  </si>
  <si>
    <t>はり　・　きゅう併用</t>
    <rPh sb="8" eb="10">
      <t>ヘイヨウ</t>
    </rPh>
    <phoneticPr fontId="5"/>
  </si>
  <si>
    <t>電療料</t>
    <rPh sb="0" eb="1">
      <t>デン</t>
    </rPh>
    <rPh sb="1" eb="2">
      <t>リョウ</t>
    </rPh>
    <rPh sb="2" eb="3">
      <t>リョウ</t>
    </rPh>
    <phoneticPr fontId="5"/>
  </si>
  <si>
    <t>１電気針　２電気温灸器　３電気光線器具</t>
    <rPh sb="1" eb="3">
      <t>デンキ</t>
    </rPh>
    <rPh sb="3" eb="4">
      <t>ハリ</t>
    </rPh>
    <rPh sb="6" eb="8">
      <t>デンキ</t>
    </rPh>
    <rPh sb="8" eb="9">
      <t>オン</t>
    </rPh>
    <rPh sb="9" eb="10">
      <t>キュウ</t>
    </rPh>
    <rPh sb="10" eb="11">
      <t>キ</t>
    </rPh>
    <rPh sb="13" eb="15">
      <t>デンキ</t>
    </rPh>
    <rPh sb="15" eb="17">
      <t>コウセン</t>
    </rPh>
    <rPh sb="17" eb="19">
      <t>キグ</t>
    </rPh>
    <phoneticPr fontId="5"/>
  </si>
  <si>
    <t>往療費</t>
    <rPh sb="0" eb="1">
      <t>オウ</t>
    </rPh>
    <rPh sb="1" eb="2">
      <t>リョウ</t>
    </rPh>
    <rPh sb="2" eb="3">
      <t>ヒ</t>
    </rPh>
    <phoneticPr fontId="5"/>
  </si>
  <si>
    <t>片道</t>
    <rPh sb="0" eb="2">
      <t>カタミチ</t>
    </rPh>
    <phoneticPr fontId="5"/>
  </si>
  <si>
    <t>合計</t>
    <rPh sb="0" eb="2">
      <t>ゴウケイ</t>
    </rPh>
    <phoneticPr fontId="5"/>
  </si>
  <si>
    <t>施術証明欄</t>
    <rPh sb="0" eb="2">
      <t>セジュツ</t>
    </rPh>
    <rPh sb="2" eb="4">
      <t>ショウメイ</t>
    </rPh>
    <rPh sb="4" eb="5">
      <t>ラン</t>
    </rPh>
    <phoneticPr fontId="5"/>
  </si>
  <si>
    <t>上記のとおり施術を行い，その費用を領収しました。</t>
    <rPh sb="0" eb="2">
      <t>ジョウキ</t>
    </rPh>
    <rPh sb="6" eb="8">
      <t>セジュツ</t>
    </rPh>
    <rPh sb="9" eb="10">
      <t>オコナ</t>
    </rPh>
    <rPh sb="14" eb="16">
      <t>ヒヨウ</t>
    </rPh>
    <rPh sb="17" eb="19">
      <t>リョウシュウ</t>
    </rPh>
    <phoneticPr fontId="5"/>
  </si>
  <si>
    <t>はり師 　・ 　きゅう師</t>
    <rPh sb="2" eb="3">
      <t>シ</t>
    </rPh>
    <rPh sb="11" eb="12">
      <t>シ</t>
    </rPh>
    <phoneticPr fontId="5"/>
  </si>
  <si>
    <t>住所</t>
    <rPh sb="0" eb="2">
      <t>ジュウショ</t>
    </rPh>
    <phoneticPr fontId="5"/>
  </si>
  <si>
    <t>氏名</t>
    <rPh sb="0" eb="2">
      <t>シメイ</t>
    </rPh>
    <phoneticPr fontId="5"/>
  </si>
  <si>
    <t>印</t>
    <rPh sb="0" eb="1">
      <t>イン</t>
    </rPh>
    <phoneticPr fontId="5"/>
  </si>
  <si>
    <t>免許番号（</t>
    <rPh sb="0" eb="2">
      <t>メンキョ</t>
    </rPh>
    <rPh sb="2" eb="4">
      <t>バンゴウ</t>
    </rPh>
    <phoneticPr fontId="5"/>
  </si>
  <si>
    <t>号）</t>
    <rPh sb="0" eb="1">
      <t>ゴウ</t>
    </rPh>
    <phoneticPr fontId="5"/>
  </si>
  <si>
    <t>備　考</t>
    <rPh sb="0" eb="1">
      <t>ビ</t>
    </rPh>
    <rPh sb="2" eb="3">
      <t>コウ</t>
    </rPh>
    <phoneticPr fontId="5"/>
  </si>
  <si>
    <t>[整理番号　36]</t>
    <phoneticPr fontId="13"/>
  </si>
  <si>
    <t>〒</t>
    <phoneticPr fontId="13"/>
  </si>
  <si>
    <t>住所</t>
    <rPh sb="0" eb="2">
      <t>ジュウショ</t>
    </rPh>
    <phoneticPr fontId="13"/>
  </si>
  <si>
    <t>リュウマチ</t>
    <phoneticPr fontId="5"/>
  </si>
  <si>
    <t>ｺｰﾄﾞ</t>
    <phoneticPr fontId="5"/>
  </si>
  <si>
    <t>診療報酬領収済明細書（はり・きゅう用）</t>
    <phoneticPr fontId="13"/>
  </si>
  <si>
    <t>発病の原因</t>
    <rPh sb="0" eb="2">
      <t>ハツビョウ</t>
    </rPh>
    <rPh sb="3" eb="5">
      <t>ゲンイン</t>
    </rPh>
    <phoneticPr fontId="13"/>
  </si>
  <si>
    <t>４ｋｍまで</t>
    <phoneticPr fontId="5"/>
  </si>
  <si>
    <t>４ｋｍ超</t>
    <rPh sb="3" eb="4">
      <t>チョウ</t>
    </rPh>
    <phoneticPr fontId="13"/>
  </si>
  <si>
    <t>施術報告書交付料
　　　　(前回支給：　　　年　　月分）</t>
    <rPh sb="0" eb="2">
      <t>セジュツ</t>
    </rPh>
    <rPh sb="2" eb="5">
      <t>ホウコクショ</t>
    </rPh>
    <rPh sb="5" eb="7">
      <t>コウフ</t>
    </rPh>
    <rPh sb="7" eb="8">
      <t>リョウ</t>
    </rPh>
    <rPh sb="14" eb="16">
      <t>ゼンカイ</t>
    </rPh>
    <rPh sb="16" eb="18">
      <t>シキュウ</t>
    </rPh>
    <rPh sb="22" eb="23">
      <t>ネン</t>
    </rPh>
    <rPh sb="25" eb="26">
      <t>ツキ</t>
    </rPh>
    <rPh sb="26" eb="27">
      <t>ブン</t>
    </rPh>
    <phoneticPr fontId="5"/>
  </si>
  <si>
    <t>施術日</t>
    <rPh sb="0" eb="2">
      <t>セジュツ</t>
    </rPh>
    <rPh sb="2" eb="3">
      <t>ヒ</t>
    </rPh>
    <phoneticPr fontId="5"/>
  </si>
  <si>
    <t>通院○</t>
    <rPh sb="0" eb="2">
      <t>ツウイン</t>
    </rPh>
    <phoneticPr fontId="13"/>
  </si>
  <si>
    <t>往療◎</t>
    <rPh sb="0" eb="1">
      <t>オウ</t>
    </rPh>
    <rPh sb="1" eb="2">
      <t>リョウ</t>
    </rPh>
    <phoneticPr fontId="5"/>
  </si>
  <si>
    <t>令和　　　　年　　　　月　　　　日</t>
    <rPh sb="0" eb="2">
      <t>レイワ</t>
    </rPh>
    <rPh sb="6" eb="7">
      <t>トシ</t>
    </rPh>
    <rPh sb="11" eb="12">
      <t>ツキ</t>
    </rPh>
    <rPh sb="16" eb="17">
      <t>ヒ</t>
    </rPh>
    <phoneticPr fontId="5"/>
  </si>
  <si>
    <t>傷病名，初回の施術内容については，該当する項目を○で囲むこと。</t>
    <rPh sb="0" eb="2">
      <t>ショウビョウ</t>
    </rPh>
    <rPh sb="2" eb="3">
      <t>メイ</t>
    </rPh>
    <rPh sb="4" eb="6">
      <t>ショカイ</t>
    </rPh>
    <rPh sb="7" eb="8">
      <t>セ</t>
    </rPh>
    <rPh sb="8" eb="9">
      <t>ジュツ</t>
    </rPh>
    <rPh sb="9" eb="11">
      <t>ナイヨウ</t>
    </rPh>
    <rPh sb="17" eb="19">
      <t>ガイトウ</t>
    </rPh>
    <rPh sb="21" eb="23">
      <t>コウモク</t>
    </rPh>
    <rPh sb="26" eb="27">
      <t>カコ</t>
    </rPh>
    <phoneticPr fontId="5"/>
  </si>
  <si>
    <t>初診の日から６ｶ月を超えて更に施術を受ける場合は、新たに医師の同意書の交付を受け、添付すること。</t>
    <rPh sb="0" eb="2">
      <t>ショシン</t>
    </rPh>
    <rPh sb="3" eb="4">
      <t>ヒ</t>
    </rPh>
    <rPh sb="8" eb="9">
      <t>ガツ</t>
    </rPh>
    <rPh sb="10" eb="11">
      <t>コ</t>
    </rPh>
    <rPh sb="13" eb="14">
      <t>サラ</t>
    </rPh>
    <rPh sb="15" eb="17">
      <t>シジュツ</t>
    </rPh>
    <rPh sb="18" eb="19">
      <t>ウ</t>
    </rPh>
    <rPh sb="21" eb="23">
      <t>バアイ</t>
    </rPh>
    <rPh sb="25" eb="26">
      <t>アラ</t>
    </rPh>
    <rPh sb="28" eb="30">
      <t>イシ</t>
    </rPh>
    <rPh sb="31" eb="34">
      <t>ドウイショ</t>
    </rPh>
    <rPh sb="35" eb="37">
      <t>コウフ</t>
    </rPh>
    <rPh sb="38" eb="39">
      <t>ウ</t>
    </rPh>
    <rPh sb="41" eb="43">
      <t>テンプ</t>
    </rPh>
    <phoneticPr fontId="5"/>
  </si>
  <si>
    <t>R3.4改定</t>
    <rPh sb="4" eb="6">
      <t>カイテイ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</si>
</sst>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33" x14ac:knownFonts="1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9"/>
      <name val="ＭＳ 明朝"/>
      <family val="1"/>
      <charset val="128"/>
    </font>
    <font>
      <sz val="24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0.5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277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/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21" fillId="0" borderId="7" xfId="0" applyFont="1" applyBorder="1" applyAlignment="1">
      <alignment horizontal="right" vertical="center"/>
    </xf>
    <xf numFmtId="0" fontId="22" fillId="0" borderId="7" xfId="0" applyFont="1" applyBorder="1" applyAlignment="1">
      <alignment horizontal="left" vertical="center" shrinkToFit="1"/>
    </xf>
    <xf numFmtId="0" fontId="16" fillId="0" borderId="5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25" fillId="0" borderId="11" xfId="0" applyFont="1" applyBorder="1" applyAlignment="1">
      <alignment vertical="center"/>
    </xf>
    <xf numFmtId="0" fontId="25" fillId="0" borderId="4" xfId="0" applyFont="1" applyBorder="1" applyAlignment="1">
      <alignment vertical="center"/>
    </xf>
    <xf numFmtId="0" fontId="25" fillId="0" borderId="5" xfId="0" applyFont="1" applyBorder="1" applyAlignment="1">
      <alignment vertical="center"/>
    </xf>
    <xf numFmtId="0" fontId="25" fillId="0" borderId="9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10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176" fontId="17" fillId="0" borderId="0" xfId="0" applyNumberFormat="1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 shrinkToFit="1"/>
    </xf>
    <xf numFmtId="0" fontId="16" fillId="0" borderId="11" xfId="0" applyFont="1" applyBorder="1" applyAlignment="1">
      <alignment vertical="center" shrinkToFit="1"/>
    </xf>
    <xf numFmtId="0" fontId="23" fillId="0" borderId="4" xfId="0" applyFont="1" applyBorder="1" applyAlignment="1">
      <alignment horizontal="center" vertical="center" shrinkToFit="1"/>
    </xf>
    <xf numFmtId="58" fontId="28" fillId="0" borderId="0" xfId="0" applyNumberFormat="1" applyFont="1" applyBorder="1" applyAlignment="1">
      <alignment horizontal="center" vertical="center" shrinkToFit="1"/>
    </xf>
    <xf numFmtId="0" fontId="23" fillId="0" borderId="4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31" fillId="0" borderId="6" xfId="0" applyFont="1" applyBorder="1">
      <alignment vertical="center"/>
    </xf>
    <xf numFmtId="0" fontId="31" fillId="0" borderId="7" xfId="0" applyFont="1" applyBorder="1">
      <alignment vertical="center"/>
    </xf>
    <xf numFmtId="0" fontId="23" fillId="0" borderId="7" xfId="0" applyFont="1" applyBorder="1" applyAlignment="1">
      <alignment vertical="center" shrinkToFit="1"/>
    </xf>
    <xf numFmtId="0" fontId="23" fillId="0" borderId="4" xfId="0" applyFont="1" applyBorder="1" applyAlignment="1">
      <alignment vertical="center" shrinkToFit="1"/>
    </xf>
    <xf numFmtId="0" fontId="23" fillId="0" borderId="7" xfId="0" applyFont="1" applyBorder="1" applyAlignment="1">
      <alignment vertical="center"/>
    </xf>
    <xf numFmtId="0" fontId="0" fillId="0" borderId="4" xfId="0" applyBorder="1">
      <alignment vertical="center"/>
    </xf>
    <xf numFmtId="0" fontId="32" fillId="0" borderId="0" xfId="0" applyFont="1">
      <alignment vertical="center"/>
    </xf>
    <xf numFmtId="0" fontId="14" fillId="0" borderId="9" xfId="0" applyFont="1" applyBorder="1" applyAlignment="1"/>
    <xf numFmtId="0" fontId="27" fillId="0" borderId="0" xfId="0" applyFont="1" applyAlignment="1">
      <alignment vertical="center" wrapText="1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31" fillId="0" borderId="11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10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 shrinkToFit="1"/>
    </xf>
    <xf numFmtId="0" fontId="24" fillId="0" borderId="11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3" fillId="0" borderId="4" xfId="0" applyFont="1" applyBorder="1" applyAlignment="1">
      <alignment horizontal="right" vertical="center"/>
    </xf>
    <xf numFmtId="0" fontId="23" fillId="0" borderId="5" xfId="0" applyFont="1" applyBorder="1" applyAlignment="1">
      <alignment horizontal="right" vertical="center"/>
    </xf>
    <xf numFmtId="0" fontId="23" fillId="0" borderId="7" xfId="0" applyFont="1" applyBorder="1" applyAlignment="1">
      <alignment horizontal="right" vertical="center"/>
    </xf>
    <xf numFmtId="0" fontId="23" fillId="0" borderId="8" xfId="0" applyFont="1" applyBorder="1" applyAlignment="1">
      <alignment horizontal="right" vertical="center"/>
    </xf>
    <xf numFmtId="0" fontId="24" fillId="0" borderId="11" xfId="0" applyFont="1" applyBorder="1" applyAlignment="1">
      <alignment horizontal="center" vertical="center" textRotation="255"/>
    </xf>
    <xf numFmtId="0" fontId="24" fillId="0" borderId="5" xfId="0" applyFont="1" applyBorder="1" applyAlignment="1">
      <alignment horizontal="center" vertical="center" textRotation="255"/>
    </xf>
    <xf numFmtId="0" fontId="24" fillId="0" borderId="9" xfId="0" applyFont="1" applyBorder="1" applyAlignment="1">
      <alignment horizontal="center" vertical="center" textRotation="255"/>
    </xf>
    <xf numFmtId="0" fontId="24" fillId="0" borderId="10" xfId="0" applyFont="1" applyBorder="1" applyAlignment="1">
      <alignment horizontal="center" vertical="center" textRotation="255"/>
    </xf>
    <xf numFmtId="0" fontId="25" fillId="0" borderId="11" xfId="0" applyFont="1" applyBorder="1" applyAlignment="1">
      <alignment horizontal="center" vertical="center" shrinkToFit="1"/>
    </xf>
    <xf numFmtId="0" fontId="25" fillId="0" borderId="4" xfId="0" applyFont="1" applyBorder="1" applyAlignment="1">
      <alignment horizontal="center" vertical="center" shrinkToFit="1"/>
    </xf>
    <xf numFmtId="0" fontId="25" fillId="0" borderId="6" xfId="0" applyFont="1" applyBorder="1" applyAlignment="1">
      <alignment horizontal="center" vertical="center" shrinkToFit="1"/>
    </xf>
    <xf numFmtId="0" fontId="25" fillId="0" borderId="7" xfId="0" applyFont="1" applyBorder="1" applyAlignment="1">
      <alignment horizontal="center" vertical="center" shrinkToFit="1"/>
    </xf>
    <xf numFmtId="0" fontId="25" fillId="0" borderId="5" xfId="0" applyFont="1" applyBorder="1" applyAlignment="1">
      <alignment horizontal="center" vertical="center" shrinkToFit="1"/>
    </xf>
    <xf numFmtId="0" fontId="25" fillId="0" borderId="8" xfId="0" applyFont="1" applyBorder="1" applyAlignment="1">
      <alignment horizontal="center" vertical="center" shrinkToFit="1"/>
    </xf>
    <xf numFmtId="0" fontId="16" fillId="0" borderId="11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6" xfId="0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 shrinkToFit="1"/>
    </xf>
    <xf numFmtId="0" fontId="16" fillId="0" borderId="8" xfId="0" applyFont="1" applyBorder="1" applyAlignment="1">
      <alignment horizontal="center" vertical="center" shrinkToFit="1"/>
    </xf>
    <xf numFmtId="0" fontId="16" fillId="0" borderId="11" xfId="0" applyFont="1" applyBorder="1" applyAlignment="1">
      <alignment horizontal="right" vertical="center" shrinkToFit="1"/>
    </xf>
    <xf numFmtId="0" fontId="16" fillId="0" borderId="4" xfId="0" applyFont="1" applyBorder="1" applyAlignment="1">
      <alignment horizontal="right" vertical="center" shrinkToFit="1"/>
    </xf>
    <xf numFmtId="0" fontId="16" fillId="0" borderId="5" xfId="0" applyFont="1" applyBorder="1" applyAlignment="1">
      <alignment horizontal="right" vertical="center" shrinkToFit="1"/>
    </xf>
    <xf numFmtId="0" fontId="16" fillId="0" borderId="6" xfId="0" applyFont="1" applyBorder="1" applyAlignment="1">
      <alignment horizontal="right" vertical="center" shrinkToFit="1"/>
    </xf>
    <xf numFmtId="0" fontId="16" fillId="0" borderId="7" xfId="0" applyFont="1" applyBorder="1" applyAlignment="1">
      <alignment horizontal="right" vertical="center" shrinkToFit="1"/>
    </xf>
    <xf numFmtId="0" fontId="16" fillId="0" borderId="8" xfId="0" applyFont="1" applyBorder="1" applyAlignment="1">
      <alignment horizontal="right" vertical="center" shrinkToFit="1"/>
    </xf>
    <xf numFmtId="0" fontId="23" fillId="0" borderId="4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 shrinkToFit="1"/>
    </xf>
    <xf numFmtId="0" fontId="23" fillId="0" borderId="7" xfId="0" applyFont="1" applyBorder="1" applyAlignment="1">
      <alignment horizontal="center" vertical="center" shrinkToFit="1"/>
    </xf>
    <xf numFmtId="0" fontId="23" fillId="0" borderId="4" xfId="0" applyFont="1" applyBorder="1" applyAlignment="1">
      <alignment horizontal="left" vertical="center" shrinkToFit="1"/>
    </xf>
    <xf numFmtId="0" fontId="23" fillId="0" borderId="5" xfId="0" applyFont="1" applyBorder="1" applyAlignment="1">
      <alignment horizontal="left" vertical="center" shrinkToFit="1"/>
    </xf>
    <xf numFmtId="0" fontId="23" fillId="0" borderId="7" xfId="0" applyFont="1" applyBorder="1" applyAlignment="1">
      <alignment horizontal="left" vertical="center" shrinkToFit="1"/>
    </xf>
    <xf numFmtId="0" fontId="23" fillId="0" borderId="8" xfId="0" applyFont="1" applyBorder="1" applyAlignment="1">
      <alignment horizontal="left" vertical="center" shrinkToFit="1"/>
    </xf>
    <xf numFmtId="0" fontId="21" fillId="0" borderId="0" xfId="0" applyFont="1" applyBorder="1" applyAlignment="1">
      <alignment horizontal="center" vertical="center"/>
    </xf>
    <xf numFmtId="58" fontId="28" fillId="0" borderId="11" xfId="0" applyNumberFormat="1" applyFont="1" applyBorder="1" applyAlignment="1">
      <alignment horizontal="center" vertical="center" shrinkToFit="1"/>
    </xf>
    <xf numFmtId="58" fontId="28" fillId="0" borderId="4" xfId="0" applyNumberFormat="1" applyFont="1" applyBorder="1" applyAlignment="1">
      <alignment horizontal="center" vertical="center" shrinkToFit="1"/>
    </xf>
    <xf numFmtId="58" fontId="28" fillId="0" borderId="5" xfId="0" applyNumberFormat="1" applyFont="1" applyBorder="1" applyAlignment="1">
      <alignment horizontal="center" vertical="center" shrinkToFit="1"/>
    </xf>
    <xf numFmtId="58" fontId="28" fillId="0" borderId="6" xfId="0" applyNumberFormat="1" applyFont="1" applyBorder="1" applyAlignment="1">
      <alignment horizontal="center" vertical="center" shrinkToFit="1"/>
    </xf>
    <xf numFmtId="58" fontId="28" fillId="0" borderId="7" xfId="0" applyNumberFormat="1" applyFont="1" applyBorder="1" applyAlignment="1">
      <alignment horizontal="center" vertical="center" shrinkToFit="1"/>
    </xf>
    <xf numFmtId="58" fontId="28" fillId="0" borderId="8" xfId="0" applyNumberFormat="1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center" vertical="center" shrinkToFit="1"/>
    </xf>
    <xf numFmtId="0" fontId="28" fillId="0" borderId="4" xfId="0" applyFont="1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6" xfId="0" applyFont="1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28" fillId="0" borderId="11" xfId="0" applyFont="1" applyBorder="1" applyAlignment="1" applyProtection="1">
      <alignment horizontal="left" vertical="center"/>
      <protection locked="0"/>
    </xf>
    <xf numFmtId="0" fontId="28" fillId="0" borderId="4" xfId="0" applyFont="1" applyBorder="1" applyAlignment="1" applyProtection="1">
      <alignment horizontal="left" vertical="center"/>
      <protection locked="0"/>
    </xf>
    <xf numFmtId="0" fontId="28" fillId="0" borderId="5" xfId="0" applyFont="1" applyBorder="1" applyAlignment="1" applyProtection="1">
      <alignment horizontal="left" vertical="center"/>
      <protection locked="0"/>
    </xf>
    <xf numFmtId="0" fontId="28" fillId="0" borderId="6" xfId="0" applyFont="1" applyBorder="1" applyAlignment="1" applyProtection="1">
      <alignment horizontal="center" vertical="center" shrinkToFit="1"/>
      <protection locked="0"/>
    </xf>
    <xf numFmtId="0" fontId="28" fillId="0" borderId="7" xfId="0" applyFont="1" applyBorder="1" applyAlignment="1" applyProtection="1">
      <alignment horizontal="center" vertical="center" shrinkToFit="1"/>
      <protection locked="0"/>
    </xf>
    <xf numFmtId="0" fontId="28" fillId="0" borderId="8" xfId="0" applyFont="1" applyBorder="1" applyAlignment="1" applyProtection="1">
      <alignment horizontal="center" vertical="center" shrinkToFit="1"/>
      <protection locked="0"/>
    </xf>
    <xf numFmtId="0" fontId="24" fillId="0" borderId="6" xfId="0" applyFont="1" applyBorder="1" applyAlignment="1">
      <alignment horizontal="center" vertical="center" textRotation="255"/>
    </xf>
    <xf numFmtId="0" fontId="24" fillId="0" borderId="8" xfId="0" applyFont="1" applyBorder="1" applyAlignment="1">
      <alignment horizontal="center" vertical="center" textRotation="255"/>
    </xf>
    <xf numFmtId="0" fontId="25" fillId="0" borderId="0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23" fillId="0" borderId="11" xfId="0" applyFont="1" applyBorder="1" applyAlignment="1">
      <alignment horizontal="center" vertical="center" textRotation="255"/>
    </xf>
    <xf numFmtId="0" fontId="23" fillId="0" borderId="5" xfId="0" applyFont="1" applyBorder="1" applyAlignment="1">
      <alignment horizontal="center" vertical="center" textRotation="255"/>
    </xf>
    <xf numFmtId="0" fontId="23" fillId="0" borderId="9" xfId="0" applyFont="1" applyBorder="1" applyAlignment="1">
      <alignment horizontal="center" vertical="center" textRotation="255"/>
    </xf>
    <xf numFmtId="0" fontId="23" fillId="0" borderId="10" xfId="0" applyFont="1" applyBorder="1" applyAlignment="1">
      <alignment horizontal="center" vertical="center" textRotation="255"/>
    </xf>
    <xf numFmtId="0" fontId="23" fillId="0" borderId="6" xfId="0" applyFont="1" applyBorder="1" applyAlignment="1">
      <alignment horizontal="center" vertical="center" textRotation="255"/>
    </xf>
    <xf numFmtId="0" fontId="23" fillId="0" borderId="8" xfId="0" applyFont="1" applyBorder="1" applyAlignment="1">
      <alignment horizontal="center" vertical="center" textRotation="255"/>
    </xf>
    <xf numFmtId="0" fontId="16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11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/>
    </xf>
    <xf numFmtId="0" fontId="23" fillId="0" borderId="6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3" fillId="0" borderId="8" xfId="0" applyFont="1" applyBorder="1" applyAlignment="1">
      <alignment horizontal="left" vertical="center"/>
    </xf>
    <xf numFmtId="0" fontId="23" fillId="0" borderId="11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3" fillId="0" borderId="9" xfId="0" applyFont="1" applyBorder="1" applyAlignment="1">
      <alignment horizontal="left" vertical="center" shrinkToFit="1"/>
    </xf>
    <xf numFmtId="0" fontId="23" fillId="0" borderId="0" xfId="0" applyFont="1" applyBorder="1" applyAlignment="1">
      <alignment horizontal="left" vertical="center" shrinkToFit="1"/>
    </xf>
    <xf numFmtId="0" fontId="23" fillId="0" borderId="10" xfId="0" applyFont="1" applyBorder="1" applyAlignment="1">
      <alignment horizontal="left" vertical="center" shrinkToFit="1"/>
    </xf>
    <xf numFmtId="0" fontId="23" fillId="0" borderId="4" xfId="0" applyFont="1" applyBorder="1" applyAlignment="1">
      <alignment horizontal="right" vertical="center" shrinkToFit="1"/>
    </xf>
    <xf numFmtId="0" fontId="23" fillId="0" borderId="5" xfId="0" applyFont="1" applyBorder="1" applyAlignment="1">
      <alignment horizontal="right" vertical="center" shrinkToFit="1"/>
    </xf>
    <xf numFmtId="0" fontId="23" fillId="0" borderId="7" xfId="0" applyFont="1" applyBorder="1" applyAlignment="1">
      <alignment horizontal="right" vertical="center" shrinkToFit="1"/>
    </xf>
    <xf numFmtId="0" fontId="23" fillId="0" borderId="8" xfId="0" applyFont="1" applyBorder="1" applyAlignment="1">
      <alignment horizontal="right" vertical="center" shrinkToFit="1"/>
    </xf>
    <xf numFmtId="0" fontId="23" fillId="0" borderId="11" xfId="0" applyFont="1" applyBorder="1" applyAlignment="1">
      <alignment horizontal="center" vertical="center" shrinkToFit="1"/>
    </xf>
    <xf numFmtId="0" fontId="23" fillId="0" borderId="5" xfId="0" applyFont="1" applyBorder="1" applyAlignment="1">
      <alignment horizontal="center" vertical="center" shrinkToFit="1"/>
    </xf>
    <xf numFmtId="0" fontId="23" fillId="0" borderId="6" xfId="0" applyFont="1" applyBorder="1" applyAlignment="1">
      <alignment horizontal="center" vertical="center" shrinkToFit="1"/>
    </xf>
    <xf numFmtId="0" fontId="23" fillId="0" borderId="8" xfId="0" applyFont="1" applyBorder="1" applyAlignment="1">
      <alignment horizontal="center" vertical="center" shrinkToFit="1"/>
    </xf>
    <xf numFmtId="0" fontId="23" fillId="0" borderId="9" xfId="0" applyFont="1" applyBorder="1" applyAlignment="1">
      <alignment horizontal="center" vertical="center" textRotation="255" shrinkToFit="1"/>
    </xf>
    <xf numFmtId="0" fontId="23" fillId="0" borderId="10" xfId="0" applyFont="1" applyBorder="1" applyAlignment="1">
      <alignment horizontal="center" vertical="center" textRotation="255" shrinkToFit="1"/>
    </xf>
    <xf numFmtId="0" fontId="15" fillId="0" borderId="9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20" fillId="0" borderId="9" xfId="0" applyFont="1" applyBorder="1" applyAlignment="1">
      <alignment horizontal="center" vertical="center" shrinkToFit="1"/>
    </xf>
    <xf numFmtId="0" fontId="20" fillId="0" borderId="0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 shrinkToFit="1"/>
    </xf>
    <xf numFmtId="0" fontId="30" fillId="0" borderId="4" xfId="0" applyFont="1" applyBorder="1" applyAlignment="1">
      <alignment horizontal="center" vertical="center" shrinkToFit="1"/>
    </xf>
    <xf numFmtId="0" fontId="30" fillId="0" borderId="5" xfId="0" applyFont="1" applyBorder="1" applyAlignment="1">
      <alignment horizontal="center" vertical="center" shrinkToFit="1"/>
    </xf>
    <xf numFmtId="0" fontId="30" fillId="0" borderId="6" xfId="0" applyFont="1" applyBorder="1" applyAlignment="1">
      <alignment horizontal="center" vertical="center" shrinkToFit="1"/>
    </xf>
    <xf numFmtId="0" fontId="30" fillId="0" borderId="7" xfId="0" applyFont="1" applyBorder="1" applyAlignment="1">
      <alignment horizontal="center" vertical="center" shrinkToFit="1"/>
    </xf>
    <xf numFmtId="0" fontId="30" fillId="0" borderId="8" xfId="0" applyFont="1" applyBorder="1" applyAlignment="1">
      <alignment horizontal="center" vertical="center" shrinkToFit="1"/>
    </xf>
    <xf numFmtId="176" fontId="28" fillId="0" borderId="11" xfId="0" applyNumberFormat="1" applyFont="1" applyBorder="1" applyAlignment="1">
      <alignment horizontal="center" vertical="center" shrinkToFit="1"/>
    </xf>
    <xf numFmtId="0" fontId="29" fillId="0" borderId="11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8" fillId="2" borderId="12" xfId="0" applyFont="1" applyFill="1" applyBorder="1" applyAlignment="1">
      <alignment horizontal="center" vertical="center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2" xfId="0" applyFont="1" applyBorder="1" applyAlignment="1" applyProtection="1">
      <alignment horizontal="center" vertical="center"/>
      <protection locked="0"/>
    </xf>
    <xf numFmtId="0" fontId="19" fillId="0" borderId="4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58" fontId="17" fillId="4" borderId="1" xfId="0" applyNumberFormat="1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5" fillId="8" borderId="12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176" fontId="17" fillId="4" borderId="1" xfId="0" applyNumberFormat="1" applyFont="1" applyFill="1" applyBorder="1" applyAlignment="1">
      <alignment horizontal="center" vertical="center"/>
    </xf>
    <xf numFmtId="176" fontId="17" fillId="4" borderId="2" xfId="0" applyNumberFormat="1" applyFont="1" applyFill="1" applyBorder="1" applyAlignment="1">
      <alignment horizontal="center" vertical="center"/>
    </xf>
    <xf numFmtId="176" fontId="17" fillId="4" borderId="3" xfId="0" applyNumberFormat="1" applyFont="1" applyFill="1" applyBorder="1" applyAlignment="1">
      <alignment horizontal="center" vertical="center"/>
    </xf>
    <xf numFmtId="0" fontId="25" fillId="0" borderId="4" xfId="0" applyFont="1" applyBorder="1" applyAlignment="1">
      <alignment horizontal="left" vertical="center"/>
    </xf>
    <xf numFmtId="0" fontId="25" fillId="0" borderId="4" xfId="0" applyFont="1" applyBorder="1" applyAlignment="1">
      <alignment vertical="center"/>
    </xf>
    <xf numFmtId="0" fontId="25" fillId="0" borderId="7" xfId="0" applyFont="1" applyBorder="1" applyAlignment="1">
      <alignment vertical="center"/>
    </xf>
    <xf numFmtId="0" fontId="25" fillId="0" borderId="7" xfId="0" applyFont="1" applyBorder="1" applyAlignment="1">
      <alignment horizontal="left" vertical="center"/>
    </xf>
    <xf numFmtId="0" fontId="26" fillId="0" borderId="11" xfId="0" applyFont="1" applyBorder="1" applyAlignment="1">
      <alignment horizontal="center" vertical="center" shrinkToFit="1"/>
    </xf>
    <xf numFmtId="0" fontId="26" fillId="0" borderId="4" xfId="0" applyFont="1" applyBorder="1" applyAlignment="1">
      <alignment horizontal="center" vertical="center" shrinkToFit="1"/>
    </xf>
    <xf numFmtId="0" fontId="26" fillId="0" borderId="5" xfId="0" applyFont="1" applyBorder="1" applyAlignment="1">
      <alignment horizontal="center" vertical="center" shrinkToFit="1"/>
    </xf>
    <xf numFmtId="0" fontId="26" fillId="0" borderId="6" xfId="0" applyFont="1" applyBorder="1" applyAlignment="1">
      <alignment horizontal="center" vertical="center" shrinkToFit="1"/>
    </xf>
    <xf numFmtId="0" fontId="26" fillId="0" borderId="7" xfId="0" applyFont="1" applyBorder="1" applyAlignment="1">
      <alignment horizontal="center" vertical="center" shrinkToFit="1"/>
    </xf>
    <xf numFmtId="0" fontId="26" fillId="0" borderId="8" xfId="0" applyFont="1" applyBorder="1" applyAlignment="1">
      <alignment horizontal="center" vertical="center" shrinkToFit="1"/>
    </xf>
    <xf numFmtId="49" fontId="26" fillId="0" borderId="11" xfId="0" applyNumberFormat="1" applyFont="1" applyBorder="1" applyAlignment="1">
      <alignment horizontal="center" vertical="center" shrinkToFit="1"/>
    </xf>
    <xf numFmtId="49" fontId="26" fillId="0" borderId="4" xfId="0" applyNumberFormat="1" applyFont="1" applyBorder="1" applyAlignment="1">
      <alignment horizontal="center" vertical="center" shrinkToFit="1"/>
    </xf>
    <xf numFmtId="49" fontId="26" fillId="0" borderId="5" xfId="0" applyNumberFormat="1" applyFont="1" applyBorder="1" applyAlignment="1">
      <alignment horizontal="center" vertical="center" shrinkToFit="1"/>
    </xf>
    <xf numFmtId="49" fontId="26" fillId="0" borderId="6" xfId="0" applyNumberFormat="1" applyFont="1" applyBorder="1" applyAlignment="1">
      <alignment horizontal="center" vertical="center" shrinkToFit="1"/>
    </xf>
    <xf numFmtId="49" fontId="26" fillId="0" borderId="7" xfId="0" applyNumberFormat="1" applyFont="1" applyBorder="1" applyAlignment="1">
      <alignment horizontal="center" vertical="center" shrinkToFit="1"/>
    </xf>
    <xf numFmtId="49" fontId="26" fillId="0" borderId="8" xfId="0" applyNumberFormat="1" applyFont="1" applyBorder="1" applyAlignment="1">
      <alignment horizontal="center" vertical="center" shrinkToFit="1"/>
    </xf>
    <xf numFmtId="0" fontId="23" fillId="0" borderId="11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8" fillId="0" borderId="11" xfId="0" applyFont="1" applyBorder="1" applyAlignment="1">
      <alignment horizontal="left" vertical="center" shrinkToFit="1"/>
    </xf>
    <xf numFmtId="0" fontId="28" fillId="0" borderId="4" xfId="0" applyFont="1" applyBorder="1" applyAlignment="1">
      <alignment horizontal="left" vertical="center" shrinkToFit="1"/>
    </xf>
    <xf numFmtId="0" fontId="28" fillId="0" borderId="5" xfId="0" applyFont="1" applyBorder="1" applyAlignment="1">
      <alignment horizontal="left" vertical="center" shrinkToFit="1"/>
    </xf>
    <xf numFmtId="0" fontId="28" fillId="0" borderId="6" xfId="0" applyFont="1" applyBorder="1" applyAlignment="1">
      <alignment horizontal="left" vertical="center" shrinkToFit="1"/>
    </xf>
    <xf numFmtId="0" fontId="28" fillId="0" borderId="7" xfId="0" applyFont="1" applyBorder="1" applyAlignment="1">
      <alignment horizontal="left" vertical="center" shrinkToFit="1"/>
    </xf>
    <xf numFmtId="0" fontId="28" fillId="0" borderId="8" xfId="0" applyFont="1" applyBorder="1" applyAlignment="1">
      <alignment horizontal="left" vertical="center" shrinkToFit="1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21167</xdr:colOff>
      <xdr:row>20</xdr:row>
      <xdr:rowOff>127000</xdr:rowOff>
    </xdr:from>
    <xdr:to>
      <xdr:col>28</xdr:col>
      <xdr:colOff>137583</xdr:colOff>
      <xdr:row>21</xdr:row>
      <xdr:rowOff>95250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841750" y="3894667"/>
          <a:ext cx="317500" cy="201083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48</xdr:col>
      <xdr:colOff>21166</xdr:colOff>
      <xdr:row>15</xdr:row>
      <xdr:rowOff>105833</xdr:rowOff>
    </xdr:from>
    <xdr:to>
      <xdr:col>53</xdr:col>
      <xdr:colOff>88900</xdr:colOff>
      <xdr:row>16</xdr:row>
      <xdr:rowOff>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977966" y="2201333"/>
          <a:ext cx="1083734" cy="262467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8317;&#36794;&#20013;&#23398;&#26657;&#20107;&#21209;&#32113;&#25324;&#65404;&#65405;&#65411;&#65425;ver&#8544;/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  <cell r="J3" t="str">
            <v>愛称：つーるﾎﾞｯｸｽ　Ver18 Win7</v>
          </cell>
        </row>
        <row r="4">
          <cell r="C4" t="str">
            <v>Microsoft Excel2010-97/03 &amp; IME/ATOK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42633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AY8" t="str">
            <v>郵便局</v>
          </cell>
          <cell r="AZ8" t="str">
            <v>17800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>配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13000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>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D20" t="str">
            <v>車15分14.3㎞=　10,200</v>
          </cell>
          <cell r="AE20" t="str">
            <v>借家/46000･　22500</v>
          </cell>
          <cell r="AF20">
            <v>570703</v>
          </cell>
          <cell r="AG20">
            <v>42370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N24"/>
    </sheetView>
  </sheetViews>
  <sheetFormatPr defaultColWidth="2.625" defaultRowHeight="13.5" x14ac:dyDescent="0.1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2" width="13.375" style="2" customWidth="1"/>
    <col min="13" max="13" width="6.625" style="2" customWidth="1"/>
    <col min="14" max="14" width="18" style="2" customWidth="1"/>
    <col min="15" max="15" width="3.75" style="2" customWidth="1"/>
    <col min="16" max="16384" width="2.625" style="2"/>
  </cols>
  <sheetData>
    <row r="1" spans="1:52" ht="3" customHeight="1" x14ac:dyDescent="0.15">
      <c r="A1" s="79"/>
      <c r="B1" s="80"/>
      <c r="C1" s="80"/>
      <c r="D1" s="80"/>
      <c r="E1" s="81"/>
      <c r="F1" s="77"/>
      <c r="G1" s="78"/>
      <c r="H1" s="82"/>
      <c r="I1" s="83"/>
      <c r="J1" s="8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 x14ac:dyDescent="0.15">
      <c r="A5" s="3"/>
      <c r="B5" s="3"/>
      <c r="C5" s="3"/>
      <c r="D5" s="85" t="str">
        <f>[1]基本ﾃﾞｰﾀ!$B$2</f>
        <v>☆ 学校事務統括システムⅡ XP～WIN7純正規版☆</v>
      </c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15">
      <c r="A6" s="3"/>
      <c r="B6" s="3"/>
      <c r="C6" s="3"/>
      <c r="D6" s="70" t="str">
        <f>[1]基本ﾃﾞｰﾀ!$C$3</f>
        <v>Produce ： K.Saito/sub Produce M.Yamanokuchi　2002-2012 Saito Prodeuction</v>
      </c>
      <c r="E6" s="70"/>
      <c r="F6" s="70"/>
      <c r="G6" s="70"/>
      <c r="H6" s="70"/>
      <c r="I6" s="70"/>
      <c r="J6" s="86" t="s">
        <v>0</v>
      </c>
      <c r="K6" s="86"/>
      <c r="L6" s="86"/>
      <c r="M6" s="86"/>
      <c r="N6" s="86"/>
      <c r="O6" s="86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15">
      <c r="A7" s="3"/>
      <c r="B7" s="3"/>
      <c r="C7" s="3"/>
      <c r="D7" s="70" t="str">
        <f>[1]基本ﾃﾞｰﾀ!$C$4</f>
        <v>Microsoft Excel2010-97/03 &amp; IME/ATOK</v>
      </c>
      <c r="E7" s="70"/>
      <c r="F7" s="70"/>
      <c r="G7" s="70"/>
      <c r="H7" s="70"/>
      <c r="I7" s="70"/>
      <c r="J7" s="71" t="str">
        <f>[1]基本ﾃﾞｰﾀ!$J$3</f>
        <v>愛称：つーるﾎﾞｯｸｽ　Ver18 Win7</v>
      </c>
      <c r="K7" s="71"/>
      <c r="L7" s="71"/>
      <c r="M7" s="71"/>
      <c r="N7" s="71"/>
      <c r="O7" s="7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15">
      <c r="A8" s="3"/>
      <c r="B8" s="3"/>
      <c r="C8" s="3"/>
      <c r="D8" s="70" t="str">
        <f>[1]基本ﾃﾞｰﾀ!$C$5</f>
        <v>つーるﾎﾞｯｸｽ　VBA MACRO　Ver9.10　Vol5.30　XP/Win7共通版</v>
      </c>
      <c r="E8" s="70"/>
      <c r="F8" s="70"/>
      <c r="G8" s="70"/>
      <c r="H8" s="70"/>
      <c r="I8" s="70"/>
      <c r="J8" s="71" t="str">
        <f>[1]基本ﾃﾞｰﾀ!$G$5</f>
        <v>OA研究委員会管理</v>
      </c>
      <c r="K8" s="71"/>
      <c r="L8" s="71"/>
      <c r="M8" s="71"/>
      <c r="N8" s="71"/>
      <c r="O8" s="7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 x14ac:dyDescent="0.15">
      <c r="A9" s="3"/>
      <c r="B9" s="3"/>
      <c r="C9" s="3"/>
      <c r="D9" s="7" t="s">
        <v>21</v>
      </c>
      <c r="E9" s="8" t="str">
        <f>[1]基本ﾃﾞｰﾀ!$D$6</f>
        <v>霧島市教育委員会</v>
      </c>
      <c r="F9" s="9" t="str">
        <f>[1]基本ﾃﾞｰﾀ!$E$6</f>
        <v>高田肥文</v>
      </c>
      <c r="G9" s="4"/>
      <c r="H9" s="4"/>
      <c r="I9" s="4"/>
      <c r="J9" s="66">
        <f>[1]基本ﾃﾞｰﾀ!$J$5</f>
        <v>42633</v>
      </c>
      <c r="K9" s="67"/>
      <c r="L9" s="67"/>
      <c r="M9" s="67"/>
      <c r="N9" s="67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15">
      <c r="A10" s="3"/>
      <c r="B10" s="3"/>
      <c r="C10" s="3"/>
      <c r="D10" s="74" t="s">
        <v>2</v>
      </c>
      <c r="E10" s="74"/>
      <c r="F10" s="74"/>
      <c r="G10" s="74"/>
      <c r="H10" s="6"/>
      <c r="I10" s="75" t="str">
        <f>[1]基本ﾃﾞｰﾀ!$F$7</f>
        <v>姶良・伊佐教育事務所</v>
      </c>
      <c r="J10" s="76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15">
      <c r="A11" s="3"/>
      <c r="B11" s="3"/>
      <c r="C11" s="3"/>
      <c r="D11" s="5">
        <v>1</v>
      </c>
      <c r="E11" s="5" t="s">
        <v>4</v>
      </c>
      <c r="F11" s="64" t="str">
        <f>[1]基本ﾃﾞｰﾀ!D8</f>
        <v>霧島市立溝辺中学校</v>
      </c>
      <c r="G11" s="65"/>
      <c r="H11" s="65"/>
      <c r="I11" s="87" t="s">
        <v>22</v>
      </c>
      <c r="J11" s="72"/>
      <c r="K11" s="72" t="str">
        <f>[1]基本ﾃﾞｰﾀ!$H$8</f>
        <v>岩越　悟志</v>
      </c>
      <c r="L11" s="72"/>
      <c r="M11" s="72"/>
      <c r="N11" s="73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15">
      <c r="A12" s="3"/>
      <c r="B12" s="3"/>
      <c r="C12" s="3"/>
      <c r="D12" s="5">
        <v>2</v>
      </c>
      <c r="E12" s="5" t="s">
        <v>5</v>
      </c>
      <c r="F12" s="64" t="str">
        <f>[1]基本ﾃﾞｰﾀ!D9</f>
        <v>溝辺中学校</v>
      </c>
      <c r="G12" s="65"/>
      <c r="H12" s="65"/>
      <c r="I12" s="12" t="str">
        <f>[1]基本ﾃﾞｰﾀ!$J$7</f>
        <v>〒899-5212</v>
      </c>
      <c r="J12" s="13" t="str">
        <f>[1]基本ﾃﾞｰﾀ!$K$7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15">
      <c r="A13" s="3"/>
      <c r="B13" s="3"/>
      <c r="C13" s="3"/>
      <c r="D13" s="5">
        <v>3</v>
      </c>
      <c r="E13" s="5" t="s">
        <v>6</v>
      </c>
      <c r="F13" s="64" t="str">
        <f>[1]基本ﾃﾞｰﾀ!D10</f>
        <v>溝辺</v>
      </c>
      <c r="G13" s="65"/>
      <c r="H13" s="65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15">
      <c r="A14" s="3"/>
      <c r="B14" s="3"/>
      <c r="C14" s="3"/>
      <c r="D14" s="5">
        <v>4</v>
      </c>
      <c r="E14" s="5" t="s">
        <v>7</v>
      </c>
      <c r="F14" s="64" t="str">
        <f>[1]基本ﾃﾞｰﾀ!D11</f>
        <v>霧島市溝辺町有川166</v>
      </c>
      <c r="G14" s="65"/>
      <c r="H14" s="65"/>
      <c r="I14" s="75" t="str">
        <f>[1]基本ﾃﾞｰﾀ!$F$6</f>
        <v>鹿児島県 教育委員会</v>
      </c>
      <c r="J14" s="76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15">
      <c r="A15" s="3"/>
      <c r="B15" s="3"/>
      <c r="C15" s="3"/>
      <c r="D15" s="5">
        <v>5</v>
      </c>
      <c r="E15" s="5" t="s">
        <v>8</v>
      </c>
      <c r="F15" s="64" t="str">
        <f>[1]基本ﾃﾞｰﾀ!D12</f>
        <v>米森　孝代</v>
      </c>
      <c r="G15" s="65"/>
      <c r="H15" s="65"/>
      <c r="I15" s="15" t="str">
        <f>[1]基本ﾃﾞｰﾀ!$J$6</f>
        <v>〒890-8577</v>
      </c>
      <c r="J15" s="16" t="str">
        <f>[1]基本ﾃﾞｰﾀ!$K$6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15">
      <c r="A16" s="3"/>
      <c r="B16" s="3"/>
      <c r="C16" s="3"/>
      <c r="D16" s="5">
        <v>6</v>
      </c>
      <c r="E16" s="5" t="s">
        <v>9</v>
      </c>
      <c r="F16" s="64" t="str">
        <f>[1]基本ﾃﾞｰﾀ!D13</f>
        <v>28</v>
      </c>
      <c r="G16" s="65"/>
      <c r="H16" s="65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15">
      <c r="A17" s="3"/>
      <c r="B17" s="3"/>
      <c r="C17" s="3"/>
      <c r="D17" s="5">
        <v>7</v>
      </c>
      <c r="E17" s="5" t="s">
        <v>10</v>
      </c>
      <c r="F17" s="64" t="str">
        <f>[1]基本ﾃﾞｰﾀ!D14</f>
        <v>01</v>
      </c>
      <c r="G17" s="65"/>
      <c r="H17" s="65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15">
      <c r="A18" s="3"/>
      <c r="B18" s="3"/>
      <c r="C18" s="3"/>
      <c r="D18" s="5">
        <v>8</v>
      </c>
      <c r="E18" s="5" t="s">
        <v>11</v>
      </c>
      <c r="F18" s="64" t="str">
        <f>[1]基本ﾃﾞｰﾀ!D15</f>
        <v>10</v>
      </c>
      <c r="G18" s="65"/>
      <c r="H18" s="65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15">
      <c r="A19" s="3"/>
      <c r="B19" s="3"/>
      <c r="C19" s="3"/>
      <c r="D19" s="5">
        <v>9</v>
      </c>
      <c r="E19" s="5" t="s">
        <v>12</v>
      </c>
      <c r="F19" s="64" t="str">
        <f>[1]基本ﾃﾞｰﾀ!D16</f>
        <v>03</v>
      </c>
      <c r="G19" s="65"/>
      <c r="H19" s="65"/>
      <c r="I19" s="75" t="str">
        <f>[1]基本ﾃﾞｰﾀ!$F$31</f>
        <v>公立学校共済組合　鹿児島支部</v>
      </c>
      <c r="J19" s="76"/>
      <c r="K19" s="10"/>
      <c r="L19" s="10" t="str">
        <f>[1]基本ﾃﾞｰﾀ!$J$31</f>
        <v>〒890-8577</v>
      </c>
      <c r="M19" s="68" t="str">
        <f>[1]基本ﾃﾞｰﾀ!$K$31</f>
        <v>鹿児島市鴨池新町10-1</v>
      </c>
      <c r="N19" s="69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15">
      <c r="A20" s="3"/>
      <c r="B20" s="3"/>
      <c r="C20" s="3"/>
      <c r="D20" s="5">
        <v>10</v>
      </c>
      <c r="E20" s="5" t="s">
        <v>13</v>
      </c>
      <c r="F20" s="64" t="str">
        <f>[1]基本ﾃﾞｰﾀ!D17</f>
        <v>01</v>
      </c>
      <c r="G20" s="65"/>
      <c r="H20" s="65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15">
      <c r="A21" s="3"/>
      <c r="B21" s="3"/>
      <c r="C21" s="3"/>
      <c r="D21" s="5">
        <v>11</v>
      </c>
      <c r="E21" s="5" t="s">
        <v>14</v>
      </c>
      <c r="F21" s="64" t="str">
        <f>[1]基本ﾃﾞｰﾀ!D18</f>
        <v>09</v>
      </c>
      <c r="G21" s="65"/>
      <c r="H21" s="65"/>
      <c r="I21" s="87" t="str">
        <f>[1]基本ﾃﾞｰﾀ!$F$33</f>
        <v>鹿児島県教育庁  内</v>
      </c>
      <c r="J21" s="72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19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15">
      <c r="A22" s="3"/>
      <c r="B22" s="3"/>
      <c r="C22" s="3"/>
      <c r="D22" s="5">
        <v>12</v>
      </c>
      <c r="E22" s="5" t="s">
        <v>15</v>
      </c>
      <c r="F22" s="64" t="str">
        <f>[1]基本ﾃﾞｰﾀ!D19</f>
        <v>02</v>
      </c>
      <c r="G22" s="65"/>
      <c r="H22" s="65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20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15">
      <c r="A23" s="3"/>
      <c r="B23" s="3"/>
      <c r="C23" s="3"/>
      <c r="D23" s="5">
        <v>13</v>
      </c>
      <c r="E23" s="5" t="s">
        <v>16</v>
      </c>
      <c r="F23" s="64" t="str">
        <f>[1]基本ﾃﾞｰﾀ!D20</f>
        <v>440710</v>
      </c>
      <c r="G23" s="65"/>
      <c r="H23" s="65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20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15">
      <c r="A24" s="3"/>
      <c r="B24" s="3"/>
      <c r="C24" s="3"/>
      <c r="D24" s="5">
        <v>14</v>
      </c>
      <c r="E24" s="5" t="s">
        <v>17</v>
      </c>
      <c r="F24" s="64" t="str">
        <f>[1]基本ﾃﾞｰﾀ!D21</f>
        <v>899-6401</v>
      </c>
      <c r="G24" s="65"/>
      <c r="H24" s="65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21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15">
      <c r="A25" s="3"/>
      <c r="B25" s="3"/>
      <c r="C25" s="3"/>
      <c r="D25" s="5">
        <v>15</v>
      </c>
      <c r="E25" s="5" t="s">
        <v>18</v>
      </c>
      <c r="F25" s="64" t="str">
        <f>[1]基本ﾃﾞｰﾀ!D22</f>
        <v>0995-59-2006</v>
      </c>
      <c r="G25" s="65"/>
      <c r="H25" s="65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15">
      <c r="A26" s="3"/>
      <c r="B26" s="3"/>
      <c r="C26" s="3"/>
      <c r="D26" s="5">
        <v>16</v>
      </c>
      <c r="E26" s="5" t="s">
        <v>19</v>
      </c>
      <c r="F26" s="64" t="str">
        <f>[1]基本ﾃﾞｰﾀ!D23</f>
        <v>0995-59-3783</v>
      </c>
      <c r="G26" s="65"/>
      <c r="H26" s="65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15">
      <c r="A27" s="3"/>
      <c r="B27" s="3"/>
      <c r="C27" s="3"/>
      <c r="D27" s="5">
        <v>17</v>
      </c>
      <c r="E27" s="5"/>
      <c r="F27" s="64" t="str">
        <f>[1]基本ﾃﾞｰﾀ!D24</f>
        <v>事務主幹</v>
      </c>
      <c r="G27" s="65"/>
      <c r="H27" s="65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15">
      <c r="A28" s="3"/>
      <c r="B28" s="3"/>
      <c r="C28" s="3"/>
      <c r="D28" s="5">
        <v>18</v>
      </c>
      <c r="E28" s="5"/>
      <c r="F28" s="64" t="str">
        <f>[1]基本ﾃﾞｰﾀ!D25</f>
        <v>齋藤　勝範</v>
      </c>
      <c r="G28" s="65"/>
      <c r="H28" s="65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15">
      <c r="A29" s="3"/>
      <c r="B29" s="3"/>
      <c r="C29" s="3"/>
      <c r="D29" s="5">
        <v>19</v>
      </c>
      <c r="E29" s="5"/>
      <c r="F29" s="64">
        <f>[1]基本ﾃﾞｰﾀ!D26</f>
        <v>0</v>
      </c>
      <c r="G29" s="65"/>
      <c r="H29" s="65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15">
      <c r="A30" s="3"/>
      <c r="B30" s="3"/>
      <c r="C30" s="3"/>
      <c r="D30" s="5">
        <v>20</v>
      </c>
      <c r="E30" s="5" t="s">
        <v>20</v>
      </c>
      <c r="F30" s="64">
        <f>[1]基本ﾃﾞｰﾀ!D27</f>
        <v>0</v>
      </c>
      <c r="G30" s="65"/>
      <c r="H30" s="65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I21:J21"/>
    <mergeCell ref="F16:H16"/>
    <mergeCell ref="F15:H15"/>
    <mergeCell ref="F11:H11"/>
    <mergeCell ref="F12:H12"/>
    <mergeCell ref="I11:J11"/>
    <mergeCell ref="F14:H14"/>
    <mergeCell ref="I14:J14"/>
    <mergeCell ref="F13:H13"/>
    <mergeCell ref="I19:J19"/>
    <mergeCell ref="F1:G1"/>
    <mergeCell ref="A1:E1"/>
    <mergeCell ref="H1:J1"/>
    <mergeCell ref="D5:O5"/>
    <mergeCell ref="J6:O6"/>
    <mergeCell ref="D6:I6"/>
    <mergeCell ref="D7:I7"/>
    <mergeCell ref="D8:I8"/>
    <mergeCell ref="J7:O7"/>
    <mergeCell ref="K11:N11"/>
    <mergeCell ref="D10:G10"/>
    <mergeCell ref="J8:O8"/>
    <mergeCell ref="I10:J10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M19:N19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E1:BL73"/>
  <sheetViews>
    <sheetView tabSelected="1" zoomScale="75" zoomScaleNormal="75" workbookViewId="0">
      <pane xSplit="5" ySplit="12" topLeftCell="F58" activePane="bottomRight" state="frozen"/>
      <selection pane="topRight" activeCell="F1" sqref="F1"/>
      <selection pane="bottomLeft" activeCell="A13" sqref="A13"/>
      <selection pane="bottomRight" activeCell="AL74" sqref="AL74"/>
    </sheetView>
  </sheetViews>
  <sheetFormatPr defaultColWidth="2.625" defaultRowHeight="11.25" x14ac:dyDescent="0.15"/>
  <cols>
    <col min="1" max="15" width="2.625" style="18"/>
    <col min="16" max="24" width="2.75" style="18" bestFit="1" customWidth="1"/>
    <col min="25" max="46" width="3.625" style="18" bestFit="1" customWidth="1"/>
    <col min="47" max="16384" width="2.625" style="18"/>
  </cols>
  <sheetData>
    <row r="1" spans="5:46" ht="9" customHeight="1" x14ac:dyDescent="0.15">
      <c r="E1" s="22">
        <v>1</v>
      </c>
      <c r="F1" s="23"/>
      <c r="G1" s="23"/>
      <c r="H1" s="23"/>
      <c r="I1" s="23"/>
      <c r="J1" s="23"/>
      <c r="K1" s="23"/>
      <c r="L1" s="24"/>
      <c r="M1" s="24"/>
      <c r="N1" s="24"/>
      <c r="O1" s="24"/>
      <c r="P1" s="24"/>
      <c r="Q1" s="24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</row>
    <row r="2" spans="5:46" ht="9" customHeight="1" x14ac:dyDescent="0.15">
      <c r="E2" s="22">
        <v>2</v>
      </c>
      <c r="F2" s="23"/>
      <c r="G2" s="23"/>
      <c r="H2" s="23"/>
      <c r="I2" s="23"/>
      <c r="J2" s="23"/>
      <c r="K2" s="23"/>
      <c r="L2" s="24"/>
      <c r="M2" s="24"/>
      <c r="N2" s="24"/>
      <c r="O2" s="24"/>
      <c r="P2" s="24"/>
      <c r="Q2" s="24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</row>
    <row r="3" spans="5:46" ht="9" customHeight="1" x14ac:dyDescent="0.15">
      <c r="E3" s="22">
        <v>3</v>
      </c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</row>
    <row r="4" spans="5:46" ht="9" customHeight="1" x14ac:dyDescent="0.15">
      <c r="E4" s="22">
        <v>4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</row>
    <row r="5" spans="5:46" ht="9" customHeight="1" x14ac:dyDescent="0.15">
      <c r="E5" s="22">
        <v>5</v>
      </c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</row>
    <row r="6" spans="5:46" ht="9" customHeight="1" x14ac:dyDescent="0.15">
      <c r="E6" s="22">
        <v>6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</row>
    <row r="7" spans="5:46" ht="9" customHeight="1" x14ac:dyDescent="0.15">
      <c r="E7" s="22">
        <v>7</v>
      </c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</row>
    <row r="8" spans="5:46" ht="13.5" x14ac:dyDescent="0.15">
      <c r="E8" s="22">
        <v>8</v>
      </c>
      <c r="F8" s="236" t="s">
        <v>89</v>
      </c>
      <c r="G8" s="236"/>
      <c r="H8" s="23"/>
      <c r="I8" s="151" t="str">
        <f>IF(F9="","",(VLOOKUP(F9,[1]職員ﾃﾞｰﾀ!$B$6:$BG$106,7)))</f>
        <v xml:space="preserve">薩摩　隼人 </v>
      </c>
      <c r="J8" s="211"/>
      <c r="K8" s="211"/>
      <c r="L8" s="211"/>
      <c r="M8" s="211"/>
      <c r="N8" s="211"/>
      <c r="O8" s="152"/>
      <c r="P8" s="23"/>
      <c r="Q8" s="23"/>
      <c r="R8" s="151" t="s">
        <v>23</v>
      </c>
      <c r="S8" s="211"/>
      <c r="T8" s="211"/>
      <c r="U8" s="211"/>
      <c r="V8" s="152"/>
      <c r="W8" s="237" t="s">
        <v>24</v>
      </c>
      <c r="X8" s="234"/>
      <c r="Y8" s="234"/>
      <c r="Z8" s="234"/>
      <c r="AA8" s="234"/>
      <c r="AB8" s="234"/>
      <c r="AC8" s="235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</row>
    <row r="9" spans="5:46" ht="13.5" x14ac:dyDescent="0.15">
      <c r="E9" s="22">
        <v>9</v>
      </c>
      <c r="F9" s="228">
        <v>50</v>
      </c>
      <c r="G9" s="228"/>
      <c r="H9" s="23"/>
      <c r="I9" s="229">
        <f>IF(F9="","",(VLOOKUP(F9,[1]職員ﾃﾞｰﾀ!$B$6:$BG$106,12)))</f>
        <v>123456</v>
      </c>
      <c r="J9" s="230"/>
      <c r="K9" s="231"/>
      <c r="L9" s="231"/>
      <c r="M9" s="232"/>
      <c r="N9" s="23"/>
      <c r="O9" s="23"/>
      <c r="P9" s="23"/>
      <c r="Q9" s="23"/>
      <c r="R9" s="151" t="s">
        <v>26</v>
      </c>
      <c r="S9" s="211"/>
      <c r="T9" s="211"/>
      <c r="U9" s="211"/>
      <c r="V9" s="152"/>
      <c r="W9" s="233">
        <v>28731</v>
      </c>
      <c r="X9" s="234"/>
      <c r="Y9" s="234"/>
      <c r="Z9" s="234"/>
      <c r="AA9" s="234"/>
      <c r="AB9" s="234"/>
      <c r="AC9" s="235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</row>
    <row r="10" spans="5:46" ht="13.5" x14ac:dyDescent="0.15">
      <c r="E10" s="22">
        <v>10</v>
      </c>
      <c r="F10" s="23"/>
      <c r="G10" s="23"/>
      <c r="H10" s="23"/>
      <c r="I10" s="151" t="s">
        <v>86</v>
      </c>
      <c r="J10" s="152"/>
      <c r="K10" s="153" t="str">
        <f>IF(F9="","",(VLOOKUP(F9,[1]職員ﾃﾞｰﾀ!$B$6:$BG$106,13)))</f>
        <v>899-0101</v>
      </c>
      <c r="L10" s="154"/>
      <c r="M10" s="154"/>
      <c r="N10" s="154"/>
      <c r="O10" s="155"/>
      <c r="P10" s="23"/>
      <c r="Q10" s="23"/>
      <c r="R10" s="238" t="s">
        <v>27</v>
      </c>
      <c r="S10" s="239"/>
      <c r="T10" s="239"/>
      <c r="U10" s="239"/>
      <c r="V10" s="240"/>
      <c r="W10" s="241" t="s">
        <v>28</v>
      </c>
      <c r="X10" s="242"/>
      <c r="Y10" s="242"/>
      <c r="Z10" s="242"/>
      <c r="AA10" s="242"/>
      <c r="AB10" s="242"/>
      <c r="AC10" s="24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</row>
    <row r="11" spans="5:46" ht="13.5" x14ac:dyDescent="0.15">
      <c r="E11" s="22"/>
      <c r="F11" s="23"/>
      <c r="G11" s="23"/>
      <c r="H11" s="23"/>
      <c r="I11" s="151" t="s">
        <v>87</v>
      </c>
      <c r="J11" s="152"/>
      <c r="K11" s="156" t="str">
        <f>IF(F9="","",(VLOOKUP(F9,[1]職員ﾃﾞｰﾀ!$B$6:$BG$106,9)))&amp;IF(F9="","",(VLOOKUP(F9,[1]職員ﾃﾞｰﾀ!$B$6:$BG$106,10)))</f>
        <v>鹿児島市天文館1丁目　2-3</v>
      </c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8"/>
      <c r="W11" s="46"/>
      <c r="X11" s="46"/>
      <c r="Y11" s="46"/>
      <c r="Z11" s="46"/>
      <c r="AA11" s="46"/>
      <c r="AB11" s="46"/>
      <c r="AC11" s="46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</row>
    <row r="12" spans="5:46" ht="9" customHeight="1" x14ac:dyDescent="0.15">
      <c r="E12" s="22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45"/>
      <c r="S12" s="45"/>
      <c r="T12" s="45"/>
      <c r="U12" s="45"/>
      <c r="V12" s="45"/>
      <c r="W12" s="46"/>
      <c r="X12" s="46"/>
      <c r="Y12" s="46"/>
      <c r="Z12" s="46"/>
      <c r="AA12" s="46"/>
      <c r="AB12" s="46"/>
      <c r="AC12" s="46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5:46" ht="9" customHeight="1" x14ac:dyDescent="0.15">
      <c r="E13" s="22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2"/>
    </row>
    <row r="14" spans="5:46" ht="14.25" customHeight="1" x14ac:dyDescent="0.15">
      <c r="E14" s="26"/>
      <c r="F14" s="138" t="s">
        <v>90</v>
      </c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</row>
    <row r="15" spans="5:46" ht="14.25" customHeight="1" x14ac:dyDescent="0.15">
      <c r="E15" s="26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</row>
    <row r="16" spans="5:46" ht="28.5" x14ac:dyDescent="0.15">
      <c r="E16" s="26"/>
      <c r="F16" s="106" t="s">
        <v>29</v>
      </c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27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</row>
    <row r="17" spans="5:64" ht="13.5" x14ac:dyDescent="0.15">
      <c r="E17" s="26"/>
      <c r="F17" s="170" t="s">
        <v>30</v>
      </c>
      <c r="G17" s="171"/>
      <c r="H17" s="151" t="s">
        <v>31</v>
      </c>
      <c r="I17" s="211"/>
      <c r="J17" s="211"/>
      <c r="K17" s="211"/>
      <c r="L17" s="211"/>
      <c r="M17" s="211"/>
      <c r="N17" s="211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152"/>
      <c r="Z17" s="151" t="s">
        <v>32</v>
      </c>
      <c r="AA17" s="211"/>
      <c r="AB17" s="211"/>
      <c r="AC17" s="211"/>
      <c r="AD17" s="211"/>
      <c r="AE17" s="211"/>
      <c r="AF17" s="211"/>
      <c r="AG17" s="211"/>
      <c r="AH17" s="211"/>
      <c r="AI17" s="152"/>
      <c r="AJ17" s="151" t="s">
        <v>33</v>
      </c>
      <c r="AK17" s="211"/>
      <c r="AL17" s="211"/>
      <c r="AM17" s="211"/>
      <c r="AN17" s="211"/>
      <c r="AO17" s="211"/>
      <c r="AP17" s="211"/>
      <c r="AQ17" s="211"/>
      <c r="AR17" s="211"/>
      <c r="AS17" s="211"/>
      <c r="AT17" s="152"/>
    </row>
    <row r="18" spans="5:64" ht="18" customHeight="1" x14ac:dyDescent="0.15">
      <c r="E18" s="26"/>
      <c r="F18" s="172"/>
      <c r="G18" s="173"/>
      <c r="H18" s="98" t="s">
        <v>34</v>
      </c>
      <c r="I18" s="99"/>
      <c r="J18" s="99"/>
      <c r="K18" s="99"/>
      <c r="L18" s="99"/>
      <c r="M18" s="100"/>
      <c r="N18" s="265" t="str">
        <f>MID(I9,1,1)</f>
        <v>1</v>
      </c>
      <c r="O18" s="266"/>
      <c r="P18" s="266" t="str">
        <f>MID(I9,2,1)</f>
        <v>2</v>
      </c>
      <c r="Q18" s="266"/>
      <c r="R18" s="266" t="str">
        <f>MID(I9,3,1)</f>
        <v>3</v>
      </c>
      <c r="S18" s="266"/>
      <c r="T18" s="266" t="str">
        <f>MID(I9,4,1)</f>
        <v>4</v>
      </c>
      <c r="U18" s="266"/>
      <c r="V18" s="266" t="str">
        <f>MID(I9,5,1)</f>
        <v>5</v>
      </c>
      <c r="W18" s="266"/>
      <c r="X18" s="266" t="str">
        <f>MID(I9,6,1)</f>
        <v>6</v>
      </c>
      <c r="Y18" s="267"/>
      <c r="Z18" s="219" t="str">
        <f>I8</f>
        <v xml:space="preserve">薩摩　隼人 </v>
      </c>
      <c r="AA18" s="220"/>
      <c r="AB18" s="220"/>
      <c r="AC18" s="220"/>
      <c r="AD18" s="220"/>
      <c r="AE18" s="220"/>
      <c r="AF18" s="220"/>
      <c r="AG18" s="220"/>
      <c r="AH18" s="220"/>
      <c r="AI18" s="221"/>
      <c r="AJ18" s="159" t="str">
        <f>K10</f>
        <v>899-0101</v>
      </c>
      <c r="AK18" s="160"/>
      <c r="AL18" s="160"/>
      <c r="AM18" s="160"/>
      <c r="AN18" s="160"/>
      <c r="AO18" s="160"/>
      <c r="AP18" s="160"/>
      <c r="AQ18" s="160"/>
      <c r="AR18" s="160"/>
      <c r="AS18" s="160"/>
      <c r="AT18" s="161"/>
    </row>
    <row r="19" spans="5:64" ht="18" customHeight="1" x14ac:dyDescent="0.15">
      <c r="E19" s="26"/>
      <c r="F19" s="172"/>
      <c r="G19" s="173"/>
      <c r="H19" s="101"/>
      <c r="I19" s="102"/>
      <c r="J19" s="102"/>
      <c r="K19" s="102"/>
      <c r="L19" s="102"/>
      <c r="M19" s="103"/>
      <c r="N19" s="268"/>
      <c r="O19" s="269"/>
      <c r="P19" s="269"/>
      <c r="Q19" s="269"/>
      <c r="R19" s="269"/>
      <c r="S19" s="269"/>
      <c r="T19" s="269"/>
      <c r="U19" s="269"/>
      <c r="V19" s="269"/>
      <c r="W19" s="269"/>
      <c r="X19" s="269"/>
      <c r="Y19" s="270"/>
      <c r="Z19" s="222"/>
      <c r="AA19" s="223"/>
      <c r="AB19" s="223"/>
      <c r="AC19" s="223"/>
      <c r="AD19" s="223"/>
      <c r="AE19" s="223"/>
      <c r="AF19" s="223"/>
      <c r="AG19" s="223"/>
      <c r="AH19" s="223"/>
      <c r="AI19" s="224"/>
      <c r="AJ19" s="162" t="str">
        <f>K11</f>
        <v>鹿児島市天文館1丁目　2-3</v>
      </c>
      <c r="AK19" s="163"/>
      <c r="AL19" s="163"/>
      <c r="AM19" s="163"/>
      <c r="AN19" s="163"/>
      <c r="AO19" s="163"/>
      <c r="AP19" s="163"/>
      <c r="AQ19" s="163"/>
      <c r="AR19" s="163"/>
      <c r="AS19" s="163"/>
      <c r="AT19" s="164"/>
    </row>
    <row r="20" spans="5:64" ht="18" customHeight="1" x14ac:dyDescent="0.15">
      <c r="E20" s="26"/>
      <c r="F20" s="172"/>
      <c r="G20" s="173"/>
      <c r="H20" s="118" t="s">
        <v>35</v>
      </c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20"/>
      <c r="Z20" s="225" t="s">
        <v>25</v>
      </c>
      <c r="AA20" s="226"/>
      <c r="AB20" s="226"/>
      <c r="AC20" s="227"/>
      <c r="AD20" s="118" t="s">
        <v>36</v>
      </c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20"/>
      <c r="AR20" s="225" t="s">
        <v>27</v>
      </c>
      <c r="AS20" s="226"/>
      <c r="AT20" s="227"/>
      <c r="AZ20" s="225" t="s">
        <v>36</v>
      </c>
      <c r="BA20" s="226"/>
      <c r="BB20" s="226"/>
      <c r="BC20" s="226"/>
      <c r="BD20" s="226"/>
      <c r="BE20" s="226"/>
      <c r="BF20" s="226"/>
      <c r="BG20" s="226"/>
      <c r="BH20" s="226"/>
      <c r="BI20" s="226"/>
      <c r="BJ20" s="226"/>
      <c r="BK20" s="226"/>
      <c r="BL20" s="227"/>
    </row>
    <row r="21" spans="5:64" ht="18" customHeight="1" x14ac:dyDescent="0.15">
      <c r="E21" s="26"/>
      <c r="F21" s="172"/>
      <c r="G21" s="173"/>
      <c r="H21" s="145" t="str">
        <f>W8</f>
        <v>薩摩桐子</v>
      </c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7"/>
      <c r="Z21" s="212" t="s">
        <v>37</v>
      </c>
      <c r="AA21" s="213"/>
      <c r="AB21" s="213"/>
      <c r="AC21" s="214"/>
      <c r="AD21" s="139">
        <f>W9</f>
        <v>28731</v>
      </c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1"/>
      <c r="AR21" s="218" t="str">
        <f>W10</f>
        <v>妻</v>
      </c>
      <c r="AS21" s="146"/>
      <c r="AT21" s="147"/>
      <c r="AZ21" s="139">
        <f>W9</f>
        <v>28731</v>
      </c>
      <c r="BA21" s="140"/>
      <c r="BB21" s="140"/>
      <c r="BC21" s="140"/>
      <c r="BD21" s="140"/>
      <c r="BE21" s="140"/>
      <c r="BF21" s="140"/>
      <c r="BG21" s="140"/>
      <c r="BH21" s="140"/>
      <c r="BI21" s="140"/>
      <c r="BJ21" s="140"/>
      <c r="BK21" s="140"/>
      <c r="BL21" s="141"/>
    </row>
    <row r="22" spans="5:64" ht="18" customHeight="1" x14ac:dyDescent="0.15">
      <c r="E22" s="26"/>
      <c r="F22" s="172"/>
      <c r="G22" s="173"/>
      <c r="H22" s="148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50"/>
      <c r="Z22" s="215"/>
      <c r="AA22" s="216"/>
      <c r="AB22" s="216"/>
      <c r="AC22" s="217"/>
      <c r="AD22" s="142"/>
      <c r="AE22" s="143"/>
      <c r="AF22" s="143"/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4"/>
      <c r="AR22" s="148"/>
      <c r="AS22" s="149"/>
      <c r="AT22" s="150"/>
      <c r="AZ22" s="142"/>
      <c r="BA22" s="143"/>
      <c r="BB22" s="143"/>
      <c r="BC22" s="143"/>
      <c r="BD22" s="143"/>
      <c r="BE22" s="143"/>
      <c r="BF22" s="143"/>
      <c r="BG22" s="143"/>
      <c r="BH22" s="143"/>
      <c r="BI22" s="143"/>
      <c r="BJ22" s="143"/>
      <c r="BK22" s="143"/>
      <c r="BL22" s="144"/>
    </row>
    <row r="23" spans="5:64" ht="18" customHeight="1" x14ac:dyDescent="0.15">
      <c r="E23" s="26"/>
      <c r="F23" s="172"/>
      <c r="G23" s="173"/>
      <c r="H23" s="145" t="s">
        <v>91</v>
      </c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7"/>
      <c r="V23" s="271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72"/>
      <c r="AP23" s="272"/>
      <c r="AQ23" s="272"/>
      <c r="AR23" s="272"/>
      <c r="AS23" s="272"/>
      <c r="AT23" s="273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</row>
    <row r="24" spans="5:64" ht="18" customHeight="1" x14ac:dyDescent="0.15">
      <c r="E24" s="26"/>
      <c r="F24" s="172"/>
      <c r="G24" s="173"/>
      <c r="H24" s="148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50"/>
      <c r="V24" s="274"/>
      <c r="W24" s="275"/>
      <c r="X24" s="275"/>
      <c r="Y24" s="275"/>
      <c r="Z24" s="275"/>
      <c r="AA24" s="275"/>
      <c r="AB24" s="275"/>
      <c r="AC24" s="275"/>
      <c r="AD24" s="275"/>
      <c r="AE24" s="275"/>
      <c r="AF24" s="275"/>
      <c r="AG24" s="275"/>
      <c r="AH24" s="275"/>
      <c r="AI24" s="275"/>
      <c r="AJ24" s="275"/>
      <c r="AK24" s="275"/>
      <c r="AL24" s="275"/>
      <c r="AM24" s="275"/>
      <c r="AN24" s="275"/>
      <c r="AO24" s="275"/>
      <c r="AP24" s="275"/>
      <c r="AQ24" s="275"/>
      <c r="AR24" s="275"/>
      <c r="AS24" s="275"/>
      <c r="AT24" s="276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</row>
    <row r="25" spans="5:64" ht="18" customHeight="1" x14ac:dyDescent="0.15">
      <c r="E25" s="26"/>
      <c r="F25" s="172"/>
      <c r="G25" s="173"/>
      <c r="H25" s="248" t="s">
        <v>38</v>
      </c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50"/>
      <c r="V25" s="254" t="s">
        <v>39</v>
      </c>
      <c r="W25" s="255"/>
      <c r="X25" s="255"/>
      <c r="Y25" s="255"/>
      <c r="Z25" s="255"/>
      <c r="AA25" s="255"/>
      <c r="AB25" s="255"/>
      <c r="AC25" s="255"/>
      <c r="AD25" s="255"/>
      <c r="AE25" s="255"/>
      <c r="AF25" s="255"/>
      <c r="AG25" s="255"/>
      <c r="AH25" s="255"/>
      <c r="AI25" s="255"/>
      <c r="AJ25" s="255"/>
      <c r="AK25" s="255"/>
      <c r="AL25" s="255"/>
      <c r="AM25" s="255"/>
      <c r="AN25" s="255"/>
      <c r="AO25" s="255"/>
      <c r="AP25" s="255"/>
      <c r="AQ25" s="255"/>
      <c r="AR25" s="255"/>
      <c r="AS25" s="255"/>
      <c r="AT25" s="256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</row>
    <row r="26" spans="5:64" ht="18" customHeight="1" x14ac:dyDescent="0.15">
      <c r="E26" s="26"/>
      <c r="F26" s="174"/>
      <c r="G26" s="175"/>
      <c r="H26" s="251"/>
      <c r="I26" s="252"/>
      <c r="J26" s="252"/>
      <c r="K26" s="252"/>
      <c r="L26" s="252"/>
      <c r="M26" s="252"/>
      <c r="N26" s="252"/>
      <c r="O26" s="252"/>
      <c r="P26" s="252"/>
      <c r="Q26" s="252"/>
      <c r="R26" s="252"/>
      <c r="S26" s="252"/>
      <c r="T26" s="252"/>
      <c r="U26" s="253"/>
      <c r="V26" s="257"/>
      <c r="W26" s="258"/>
      <c r="X26" s="258"/>
      <c r="Y26" s="258"/>
      <c r="Z26" s="258"/>
      <c r="AA26" s="258"/>
      <c r="AB26" s="258"/>
      <c r="AC26" s="258"/>
      <c r="AD26" s="258"/>
      <c r="AE26" s="258"/>
      <c r="AF26" s="258"/>
      <c r="AG26" s="258"/>
      <c r="AH26" s="258"/>
      <c r="AI26" s="258"/>
      <c r="AJ26" s="258"/>
      <c r="AK26" s="258"/>
      <c r="AL26" s="258"/>
      <c r="AM26" s="258"/>
      <c r="AN26" s="258"/>
      <c r="AO26" s="258"/>
      <c r="AP26" s="258"/>
      <c r="AQ26" s="258"/>
      <c r="AR26" s="258"/>
      <c r="AS26" s="258"/>
      <c r="AT26" s="259"/>
    </row>
    <row r="27" spans="5:64" ht="18" customHeight="1" x14ac:dyDescent="0.15">
      <c r="E27" s="26"/>
      <c r="F27" s="108" t="s">
        <v>40</v>
      </c>
      <c r="G27" s="109"/>
      <c r="H27" s="112" t="s">
        <v>41</v>
      </c>
      <c r="I27" s="113"/>
      <c r="J27" s="113"/>
      <c r="K27" s="113"/>
      <c r="L27" s="113"/>
      <c r="M27" s="116"/>
      <c r="N27" s="112" t="s">
        <v>42</v>
      </c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F27" s="113"/>
      <c r="AG27" s="112" t="s">
        <v>43</v>
      </c>
      <c r="AH27" s="113"/>
      <c r="AI27" s="116"/>
      <c r="AJ27" s="112" t="s">
        <v>44</v>
      </c>
      <c r="AK27" s="113"/>
      <c r="AL27" s="113"/>
      <c r="AM27" s="113"/>
      <c r="AN27" s="113"/>
      <c r="AO27" s="116"/>
      <c r="AP27" s="113" t="s">
        <v>45</v>
      </c>
      <c r="AQ27" s="113"/>
      <c r="AR27" s="113"/>
      <c r="AS27" s="113"/>
      <c r="AT27" s="116"/>
    </row>
    <row r="28" spans="5:64" ht="18" customHeight="1" x14ac:dyDescent="0.15">
      <c r="E28" s="26"/>
      <c r="F28" s="110"/>
      <c r="G28" s="111"/>
      <c r="H28" s="114"/>
      <c r="I28" s="115"/>
      <c r="J28" s="115"/>
      <c r="K28" s="115"/>
      <c r="L28" s="115"/>
      <c r="M28" s="117"/>
      <c r="N28" s="114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4"/>
      <c r="AH28" s="115"/>
      <c r="AI28" s="117"/>
      <c r="AJ28" s="114"/>
      <c r="AK28" s="115"/>
      <c r="AL28" s="115"/>
      <c r="AM28" s="115"/>
      <c r="AN28" s="115"/>
      <c r="AO28" s="117"/>
      <c r="AP28" s="115"/>
      <c r="AQ28" s="115"/>
      <c r="AR28" s="115"/>
      <c r="AS28" s="115"/>
      <c r="AT28" s="117"/>
    </row>
    <row r="29" spans="5:64" ht="18" customHeight="1" x14ac:dyDescent="0.15">
      <c r="E29" s="26"/>
      <c r="F29" s="110"/>
      <c r="G29" s="111"/>
      <c r="H29" s="118" t="s">
        <v>46</v>
      </c>
      <c r="I29" s="119"/>
      <c r="J29" s="119"/>
      <c r="K29" s="119"/>
      <c r="L29" s="119"/>
      <c r="M29" s="120"/>
      <c r="N29" s="118" t="s">
        <v>47</v>
      </c>
      <c r="O29" s="119"/>
      <c r="P29" s="119"/>
      <c r="Q29" s="119"/>
      <c r="R29" s="119"/>
      <c r="S29" s="119"/>
      <c r="T29" s="119"/>
      <c r="U29" s="119"/>
      <c r="V29" s="119" t="s">
        <v>48</v>
      </c>
      <c r="W29" s="119"/>
      <c r="X29" s="119" t="s">
        <v>49</v>
      </c>
      <c r="Y29" s="119"/>
      <c r="Z29" s="119"/>
      <c r="AA29" s="119"/>
      <c r="AB29" s="119"/>
      <c r="AC29" s="119"/>
      <c r="AD29" s="119"/>
      <c r="AE29" s="119"/>
      <c r="AF29" s="120"/>
      <c r="AG29" s="124" t="s">
        <v>50</v>
      </c>
      <c r="AH29" s="125"/>
      <c r="AI29" s="126"/>
      <c r="AJ29" s="118" t="s">
        <v>51</v>
      </c>
      <c r="AK29" s="119"/>
      <c r="AL29" s="119"/>
      <c r="AM29" s="119"/>
      <c r="AN29" s="119"/>
      <c r="AO29" s="119"/>
      <c r="AP29" s="118" t="s">
        <v>52</v>
      </c>
      <c r="AQ29" s="119"/>
      <c r="AR29" s="119"/>
      <c r="AS29" s="119"/>
      <c r="AT29" s="120"/>
    </row>
    <row r="30" spans="5:64" ht="18" customHeight="1" x14ac:dyDescent="0.15">
      <c r="E30" s="26"/>
      <c r="F30" s="110"/>
      <c r="G30" s="111"/>
      <c r="H30" s="121"/>
      <c r="I30" s="122"/>
      <c r="J30" s="122"/>
      <c r="K30" s="122"/>
      <c r="L30" s="122"/>
      <c r="M30" s="123"/>
      <c r="N30" s="121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3"/>
      <c r="AG30" s="127"/>
      <c r="AH30" s="128"/>
      <c r="AI30" s="129"/>
      <c r="AJ30" s="121"/>
      <c r="AK30" s="122"/>
      <c r="AL30" s="122"/>
      <c r="AM30" s="122"/>
      <c r="AN30" s="122"/>
      <c r="AO30" s="122"/>
      <c r="AP30" s="121"/>
      <c r="AQ30" s="122"/>
      <c r="AR30" s="122"/>
      <c r="AS30" s="122"/>
      <c r="AT30" s="123"/>
    </row>
    <row r="31" spans="5:64" ht="18" customHeight="1" x14ac:dyDescent="0.15">
      <c r="E31" s="26"/>
      <c r="F31" s="110"/>
      <c r="G31" s="111"/>
      <c r="H31" s="260" t="s">
        <v>53</v>
      </c>
      <c r="I31" s="130"/>
      <c r="J31" s="130"/>
      <c r="K31" s="130"/>
      <c r="L31" s="130"/>
      <c r="M31" s="130"/>
      <c r="N31" s="130"/>
      <c r="O31" s="261"/>
      <c r="P31" s="31"/>
      <c r="Q31" s="32">
        <v>1</v>
      </c>
      <c r="R31" s="244" t="s">
        <v>54</v>
      </c>
      <c r="S31" s="244"/>
      <c r="T31" s="244"/>
      <c r="U31" s="244"/>
      <c r="V31" s="244"/>
      <c r="W31" s="244"/>
      <c r="X31" s="32"/>
      <c r="Y31" s="32"/>
      <c r="Z31" s="32"/>
      <c r="AA31" s="32">
        <v>2</v>
      </c>
      <c r="AB31" s="245" t="s">
        <v>55</v>
      </c>
      <c r="AC31" s="245"/>
      <c r="AD31" s="245"/>
      <c r="AE31" s="245"/>
      <c r="AF31" s="245"/>
      <c r="AG31" s="245"/>
      <c r="AH31" s="32"/>
      <c r="AI31" s="32"/>
      <c r="AJ31" s="32"/>
      <c r="AK31" s="32">
        <v>3</v>
      </c>
      <c r="AL31" s="244" t="s">
        <v>56</v>
      </c>
      <c r="AM31" s="244"/>
      <c r="AN31" s="244"/>
      <c r="AO31" s="244"/>
      <c r="AP31" s="244"/>
      <c r="AQ31" s="244"/>
      <c r="AR31" s="32"/>
      <c r="AS31" s="32"/>
      <c r="AT31" s="33"/>
    </row>
    <row r="32" spans="5:64" ht="18" customHeight="1" x14ac:dyDescent="0.15">
      <c r="E32" s="26"/>
      <c r="F32" s="110"/>
      <c r="G32" s="111"/>
      <c r="H32" s="262"/>
      <c r="I32" s="263"/>
      <c r="J32" s="263"/>
      <c r="K32" s="263"/>
      <c r="L32" s="263"/>
      <c r="M32" s="263"/>
      <c r="N32" s="263"/>
      <c r="O32" s="264"/>
      <c r="P32" s="34"/>
      <c r="Q32" s="35">
        <v>4</v>
      </c>
      <c r="R32" s="178" t="s">
        <v>57</v>
      </c>
      <c r="S32" s="178"/>
      <c r="T32" s="178"/>
      <c r="U32" s="178"/>
      <c r="V32" s="178"/>
      <c r="W32" s="178"/>
      <c r="X32" s="35"/>
      <c r="Y32" s="35"/>
      <c r="Z32" s="35"/>
      <c r="AA32" s="35">
        <v>5</v>
      </c>
      <c r="AB32" s="246" t="s">
        <v>88</v>
      </c>
      <c r="AC32" s="246"/>
      <c r="AD32" s="246"/>
      <c r="AE32" s="246"/>
      <c r="AF32" s="246"/>
      <c r="AG32" s="246"/>
      <c r="AH32" s="35"/>
      <c r="AI32" s="35"/>
      <c r="AJ32" s="35"/>
      <c r="AK32" s="35">
        <v>6</v>
      </c>
      <c r="AL32" s="247" t="s">
        <v>58</v>
      </c>
      <c r="AM32" s="247"/>
      <c r="AN32" s="247"/>
      <c r="AO32" s="247"/>
      <c r="AP32" s="247"/>
      <c r="AQ32" s="247"/>
      <c r="AR32" s="35"/>
      <c r="AS32" s="35"/>
      <c r="AT32" s="36"/>
    </row>
    <row r="33" spans="5:46" ht="17.25" x14ac:dyDescent="0.15">
      <c r="E33" s="26"/>
      <c r="F33" s="110"/>
      <c r="G33" s="111"/>
      <c r="H33" s="190" t="s">
        <v>59</v>
      </c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5"/>
      <c r="AA33" s="48"/>
      <c r="AB33" s="58"/>
      <c r="AC33" s="58"/>
      <c r="AD33" s="58"/>
      <c r="AE33" s="58"/>
      <c r="AF33" s="58"/>
      <c r="AG33" s="49"/>
      <c r="AH33" s="49"/>
      <c r="AI33" s="49"/>
      <c r="AJ33" s="49"/>
      <c r="AK33" s="49"/>
      <c r="AL33" s="49"/>
      <c r="AM33" s="195" t="s">
        <v>60</v>
      </c>
      <c r="AN33" s="196"/>
      <c r="AO33" s="199" t="s">
        <v>61</v>
      </c>
      <c r="AP33" s="132"/>
      <c r="AQ33" s="132"/>
      <c r="AR33" s="132"/>
      <c r="AS33" s="132"/>
      <c r="AT33" s="200"/>
    </row>
    <row r="34" spans="5:46" ht="17.25" x14ac:dyDescent="0.15">
      <c r="E34" s="26"/>
      <c r="F34" s="110"/>
      <c r="G34" s="111"/>
      <c r="H34" s="55"/>
      <c r="I34" s="56"/>
      <c r="J34" s="56"/>
      <c r="K34" s="57">
        <v>1</v>
      </c>
      <c r="L34" s="136" t="s">
        <v>62</v>
      </c>
      <c r="M34" s="136"/>
      <c r="N34" s="57">
        <v>2</v>
      </c>
      <c r="O34" s="136" t="s">
        <v>63</v>
      </c>
      <c r="P34" s="136"/>
      <c r="Q34" s="136"/>
      <c r="R34" s="57">
        <v>3</v>
      </c>
      <c r="S34" s="136" t="s">
        <v>64</v>
      </c>
      <c r="T34" s="136"/>
      <c r="U34" s="136"/>
      <c r="V34" s="136"/>
      <c r="W34" s="136"/>
      <c r="X34" s="136"/>
      <c r="Y34" s="136"/>
      <c r="Z34" s="137"/>
      <c r="AA34" s="4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197"/>
      <c r="AN34" s="198"/>
      <c r="AO34" s="201"/>
      <c r="AP34" s="133"/>
      <c r="AQ34" s="133"/>
      <c r="AR34" s="133"/>
      <c r="AS34" s="133"/>
      <c r="AT34" s="202"/>
    </row>
    <row r="35" spans="5:46" ht="13.5" customHeight="1" x14ac:dyDescent="0.15">
      <c r="E35" s="26"/>
      <c r="F35" s="110"/>
      <c r="G35" s="111"/>
      <c r="H35" s="203" t="s">
        <v>65</v>
      </c>
      <c r="I35" s="204"/>
      <c r="J35" s="190" t="s">
        <v>66</v>
      </c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5"/>
      <c r="AA35" s="39"/>
      <c r="AB35" s="52"/>
      <c r="AC35" s="52"/>
      <c r="AD35" s="130" t="s">
        <v>67</v>
      </c>
      <c r="AE35" s="130"/>
      <c r="AF35" s="52"/>
      <c r="AG35" s="52"/>
      <c r="AH35" s="130" t="s">
        <v>68</v>
      </c>
      <c r="AI35" s="130"/>
      <c r="AJ35" s="52"/>
      <c r="AK35" s="52"/>
      <c r="AL35" s="52"/>
      <c r="AM35" s="104" t="s">
        <v>60</v>
      </c>
      <c r="AN35" s="105"/>
      <c r="AO35" s="37"/>
      <c r="AP35" s="30"/>
      <c r="AQ35" s="30"/>
      <c r="AR35" s="30"/>
      <c r="AS35" s="30"/>
      <c r="AT35" s="29"/>
    </row>
    <row r="36" spans="5:46" ht="13.5" customHeight="1" x14ac:dyDescent="0.15">
      <c r="E36" s="26"/>
      <c r="F36" s="110"/>
      <c r="G36" s="111"/>
      <c r="H36" s="203"/>
      <c r="I36" s="204"/>
      <c r="J36" s="192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4"/>
      <c r="AA36" s="41"/>
      <c r="AB36" s="59"/>
      <c r="AC36" s="59"/>
      <c r="AD36" s="131"/>
      <c r="AE36" s="131"/>
      <c r="AF36" s="59"/>
      <c r="AG36" s="59"/>
      <c r="AH36" s="131"/>
      <c r="AI36" s="131"/>
      <c r="AJ36" s="59"/>
      <c r="AK36" s="59"/>
      <c r="AL36" s="59"/>
      <c r="AM36" s="106"/>
      <c r="AN36" s="107"/>
      <c r="AO36" s="39"/>
      <c r="AP36" s="40"/>
      <c r="AQ36" s="40"/>
      <c r="AR36" s="40"/>
      <c r="AS36" s="40"/>
      <c r="AT36" s="42"/>
    </row>
    <row r="37" spans="5:46" ht="13.5" customHeight="1" x14ac:dyDescent="0.15">
      <c r="E37" s="26"/>
      <c r="F37" s="110"/>
      <c r="G37" s="111"/>
      <c r="H37" s="203"/>
      <c r="I37" s="204"/>
      <c r="J37" s="190" t="s">
        <v>69</v>
      </c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5"/>
      <c r="AA37" s="39"/>
      <c r="AB37" s="52"/>
      <c r="AC37" s="52"/>
      <c r="AD37" s="130" t="s">
        <v>67</v>
      </c>
      <c r="AE37" s="130"/>
      <c r="AF37" s="52"/>
      <c r="AG37" s="52"/>
      <c r="AH37" s="130" t="s">
        <v>68</v>
      </c>
      <c r="AI37" s="130"/>
      <c r="AJ37" s="52"/>
      <c r="AK37" s="52"/>
      <c r="AL37" s="52"/>
      <c r="AM37" s="104" t="s">
        <v>60</v>
      </c>
      <c r="AN37" s="105"/>
      <c r="AO37" s="205"/>
      <c r="AP37" s="206"/>
      <c r="AQ37" s="206"/>
      <c r="AR37" s="206"/>
      <c r="AS37" s="206"/>
      <c r="AT37" s="207"/>
    </row>
    <row r="38" spans="5:46" ht="13.5" customHeight="1" x14ac:dyDescent="0.15">
      <c r="E38" s="26"/>
      <c r="F38" s="110"/>
      <c r="G38" s="111"/>
      <c r="H38" s="203"/>
      <c r="I38" s="204"/>
      <c r="J38" s="191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  <c r="V38" s="136"/>
      <c r="W38" s="136"/>
      <c r="X38" s="136"/>
      <c r="Y38" s="136"/>
      <c r="Z38" s="137"/>
      <c r="AA38" s="41"/>
      <c r="AB38" s="59"/>
      <c r="AC38" s="59"/>
      <c r="AD38" s="131"/>
      <c r="AE38" s="131"/>
      <c r="AF38" s="59"/>
      <c r="AG38" s="59"/>
      <c r="AH38" s="131"/>
      <c r="AI38" s="131"/>
      <c r="AJ38" s="59"/>
      <c r="AK38" s="59"/>
      <c r="AL38" s="59"/>
      <c r="AM38" s="106"/>
      <c r="AN38" s="107"/>
      <c r="AO38" s="43"/>
      <c r="AP38" s="40"/>
      <c r="AQ38" s="40"/>
      <c r="AR38" s="40"/>
      <c r="AS38" s="40"/>
      <c r="AT38" s="42"/>
    </row>
    <row r="39" spans="5:46" ht="14.25" customHeight="1" x14ac:dyDescent="0.15">
      <c r="E39" s="26"/>
      <c r="F39" s="110"/>
      <c r="G39" s="111"/>
      <c r="H39" s="203"/>
      <c r="I39" s="204"/>
      <c r="J39" s="190" t="s">
        <v>70</v>
      </c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34"/>
      <c r="W39" s="134"/>
      <c r="X39" s="134"/>
      <c r="Y39" s="134"/>
      <c r="Z39" s="135"/>
      <c r="AA39" s="39"/>
      <c r="AB39" s="52"/>
      <c r="AC39" s="52"/>
      <c r="AD39" s="130" t="s">
        <v>67</v>
      </c>
      <c r="AE39" s="130"/>
      <c r="AF39" s="52"/>
      <c r="AG39" s="52"/>
      <c r="AH39" s="130" t="s">
        <v>68</v>
      </c>
      <c r="AI39" s="130"/>
      <c r="AJ39" s="52"/>
      <c r="AK39" s="52"/>
      <c r="AL39" s="52"/>
      <c r="AM39" s="104" t="s">
        <v>60</v>
      </c>
      <c r="AN39" s="105"/>
      <c r="AO39" s="43"/>
      <c r="AP39" s="40"/>
      <c r="AQ39" s="40"/>
      <c r="AR39" s="40"/>
      <c r="AS39" s="40"/>
      <c r="AT39" s="42"/>
    </row>
    <row r="40" spans="5:46" ht="14.25" customHeight="1" x14ac:dyDescent="0.15">
      <c r="E40" s="26"/>
      <c r="F40" s="110"/>
      <c r="G40" s="111"/>
      <c r="H40" s="203"/>
      <c r="I40" s="204"/>
      <c r="J40" s="191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7"/>
      <c r="AA40" s="41"/>
      <c r="AB40" s="59"/>
      <c r="AC40" s="59"/>
      <c r="AD40" s="131"/>
      <c r="AE40" s="131"/>
      <c r="AF40" s="59"/>
      <c r="AG40" s="59"/>
      <c r="AH40" s="131"/>
      <c r="AI40" s="131"/>
      <c r="AJ40" s="59"/>
      <c r="AK40" s="59"/>
      <c r="AL40" s="59"/>
      <c r="AM40" s="106"/>
      <c r="AN40" s="107"/>
      <c r="AO40" s="39"/>
      <c r="AP40" s="40"/>
      <c r="AQ40" s="40"/>
      <c r="AR40" s="40"/>
      <c r="AS40" s="40"/>
      <c r="AT40" s="42"/>
    </row>
    <row r="41" spans="5:46" ht="17.25" x14ac:dyDescent="0.15">
      <c r="E41" s="26"/>
      <c r="F41" s="110"/>
      <c r="G41" s="111"/>
      <c r="H41" s="203"/>
      <c r="I41" s="204"/>
      <c r="J41" s="192" t="s">
        <v>71</v>
      </c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  <c r="Z41" s="194"/>
      <c r="AA41" s="39"/>
      <c r="AB41" s="52"/>
      <c r="AC41" s="52"/>
      <c r="AD41" s="130" t="s">
        <v>67</v>
      </c>
      <c r="AE41" s="130"/>
      <c r="AF41" s="52"/>
      <c r="AG41" s="52"/>
      <c r="AH41" s="130" t="s">
        <v>68</v>
      </c>
      <c r="AI41" s="130"/>
      <c r="AJ41" s="52"/>
      <c r="AK41" s="52"/>
      <c r="AL41" s="52"/>
      <c r="AM41" s="104" t="s">
        <v>60</v>
      </c>
      <c r="AN41" s="105"/>
      <c r="AO41" s="39"/>
      <c r="AP41" s="40"/>
      <c r="AQ41" s="40"/>
      <c r="AR41" s="40"/>
      <c r="AS41" s="40"/>
      <c r="AT41" s="42"/>
    </row>
    <row r="42" spans="5:46" ht="17.25" x14ac:dyDescent="0.15">
      <c r="E42" s="26"/>
      <c r="F42" s="110"/>
      <c r="G42" s="111"/>
      <c r="H42" s="203"/>
      <c r="I42" s="204"/>
      <c r="J42" s="192" t="s">
        <v>72</v>
      </c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  <c r="Z42" s="194"/>
      <c r="AA42" s="41"/>
      <c r="AB42" s="59"/>
      <c r="AC42" s="59"/>
      <c r="AD42" s="131"/>
      <c r="AE42" s="131"/>
      <c r="AF42" s="59"/>
      <c r="AG42" s="59"/>
      <c r="AH42" s="131"/>
      <c r="AI42" s="131"/>
      <c r="AJ42" s="59"/>
      <c r="AK42" s="59"/>
      <c r="AL42" s="59"/>
      <c r="AM42" s="106"/>
      <c r="AN42" s="107"/>
      <c r="AO42" s="208"/>
      <c r="AP42" s="209"/>
      <c r="AQ42" s="209"/>
      <c r="AR42" s="209"/>
      <c r="AS42" s="209"/>
      <c r="AT42" s="210"/>
    </row>
    <row r="43" spans="5:46" ht="20.100000000000001" customHeight="1" x14ac:dyDescent="0.15">
      <c r="E43" s="26"/>
      <c r="F43" s="110"/>
      <c r="G43" s="111"/>
      <c r="H43" s="180" t="s">
        <v>73</v>
      </c>
      <c r="I43" s="181"/>
      <c r="J43" s="181"/>
      <c r="K43" s="181"/>
      <c r="L43" s="181"/>
      <c r="M43" s="181"/>
      <c r="N43" s="181"/>
      <c r="O43" s="132" t="s">
        <v>74</v>
      </c>
      <c r="P43" s="132"/>
      <c r="Q43" s="132"/>
      <c r="R43" s="132"/>
      <c r="S43" s="132"/>
      <c r="T43" s="134" t="s">
        <v>92</v>
      </c>
      <c r="U43" s="134"/>
      <c r="V43" s="134"/>
      <c r="W43" s="134"/>
      <c r="X43" s="134"/>
      <c r="Y43" s="134"/>
      <c r="Z43" s="135"/>
      <c r="AA43" s="39"/>
      <c r="AB43" s="52"/>
      <c r="AC43" s="52"/>
      <c r="AD43" s="130" t="s">
        <v>67</v>
      </c>
      <c r="AE43" s="130"/>
      <c r="AF43" s="52"/>
      <c r="AG43" s="52"/>
      <c r="AH43" s="130" t="s">
        <v>68</v>
      </c>
      <c r="AI43" s="130"/>
      <c r="AJ43" s="52"/>
      <c r="AK43" s="52"/>
      <c r="AL43" s="52"/>
      <c r="AM43" s="104" t="s">
        <v>60</v>
      </c>
      <c r="AN43" s="105"/>
      <c r="AO43" s="39"/>
      <c r="AP43" s="40"/>
      <c r="AQ43" s="40"/>
      <c r="AR43" s="40"/>
      <c r="AS43" s="40"/>
      <c r="AT43" s="42"/>
    </row>
    <row r="44" spans="5:46" ht="20.100000000000001" customHeight="1" x14ac:dyDescent="0.15">
      <c r="E44" s="26"/>
      <c r="F44" s="110"/>
      <c r="G44" s="111"/>
      <c r="H44" s="182"/>
      <c r="I44" s="183"/>
      <c r="J44" s="183"/>
      <c r="K44" s="183"/>
      <c r="L44" s="183"/>
      <c r="M44" s="183"/>
      <c r="N44" s="183"/>
      <c r="O44" s="133"/>
      <c r="P44" s="133"/>
      <c r="Q44" s="133"/>
      <c r="R44" s="133"/>
      <c r="S44" s="133"/>
      <c r="T44" s="136"/>
      <c r="U44" s="136"/>
      <c r="V44" s="136"/>
      <c r="W44" s="136"/>
      <c r="X44" s="136"/>
      <c r="Y44" s="136"/>
      <c r="Z44" s="137"/>
      <c r="AA44" s="41"/>
      <c r="AB44" s="59"/>
      <c r="AC44" s="59"/>
      <c r="AD44" s="131"/>
      <c r="AE44" s="131"/>
      <c r="AF44" s="59"/>
      <c r="AG44" s="59"/>
      <c r="AH44" s="131"/>
      <c r="AI44" s="131"/>
      <c r="AJ44" s="59"/>
      <c r="AK44" s="59"/>
      <c r="AL44" s="59"/>
      <c r="AM44" s="106"/>
      <c r="AN44" s="107"/>
      <c r="AO44" s="39"/>
      <c r="AP44" s="40"/>
      <c r="AQ44" s="40"/>
      <c r="AR44" s="40"/>
      <c r="AS44" s="40"/>
      <c r="AT44" s="42"/>
    </row>
    <row r="45" spans="5:46" ht="20.100000000000001" customHeight="1" x14ac:dyDescent="0.15">
      <c r="E45" s="26"/>
      <c r="F45" s="110"/>
      <c r="G45" s="111"/>
      <c r="H45" s="180" t="s">
        <v>73</v>
      </c>
      <c r="I45" s="181"/>
      <c r="J45" s="181"/>
      <c r="K45" s="181"/>
      <c r="L45" s="181"/>
      <c r="M45" s="181"/>
      <c r="N45" s="181"/>
      <c r="O45" s="132" t="s">
        <v>74</v>
      </c>
      <c r="P45" s="132"/>
      <c r="Q45" s="132"/>
      <c r="R45" s="132"/>
      <c r="S45" s="132"/>
      <c r="T45" s="134" t="s">
        <v>93</v>
      </c>
      <c r="U45" s="134"/>
      <c r="V45" s="134"/>
      <c r="W45" s="134"/>
      <c r="X45" s="134"/>
      <c r="Y45" s="134"/>
      <c r="Z45" s="135"/>
      <c r="AA45" s="39"/>
      <c r="AB45" s="52"/>
      <c r="AC45" s="52"/>
      <c r="AD45" s="130" t="s">
        <v>67</v>
      </c>
      <c r="AE45" s="130"/>
      <c r="AF45" s="52"/>
      <c r="AG45" s="52"/>
      <c r="AH45" s="130" t="s">
        <v>68</v>
      </c>
      <c r="AI45" s="130"/>
      <c r="AJ45" s="52"/>
      <c r="AK45" s="52"/>
      <c r="AL45" s="52"/>
      <c r="AM45" s="104" t="s">
        <v>60</v>
      </c>
      <c r="AN45" s="105"/>
      <c r="AO45" s="39"/>
      <c r="AP45" s="40"/>
      <c r="AQ45" s="40"/>
      <c r="AR45" s="40"/>
      <c r="AS45" s="40"/>
      <c r="AT45" s="42"/>
    </row>
    <row r="46" spans="5:46" ht="20.100000000000001" customHeight="1" x14ac:dyDescent="0.15">
      <c r="E46" s="26"/>
      <c r="F46" s="110"/>
      <c r="G46" s="111"/>
      <c r="H46" s="182"/>
      <c r="I46" s="183"/>
      <c r="J46" s="183"/>
      <c r="K46" s="183"/>
      <c r="L46" s="183"/>
      <c r="M46" s="183"/>
      <c r="N46" s="183"/>
      <c r="O46" s="133"/>
      <c r="P46" s="133"/>
      <c r="Q46" s="133"/>
      <c r="R46" s="133"/>
      <c r="S46" s="133"/>
      <c r="T46" s="136"/>
      <c r="U46" s="136"/>
      <c r="V46" s="136"/>
      <c r="W46" s="136"/>
      <c r="X46" s="136"/>
      <c r="Y46" s="136"/>
      <c r="Z46" s="137"/>
      <c r="AA46" s="41"/>
      <c r="AB46" s="59"/>
      <c r="AC46" s="59"/>
      <c r="AD46" s="131"/>
      <c r="AE46" s="131"/>
      <c r="AF46" s="59"/>
      <c r="AG46" s="59"/>
      <c r="AH46" s="131"/>
      <c r="AI46" s="131"/>
      <c r="AJ46" s="59"/>
      <c r="AK46" s="59"/>
      <c r="AL46" s="59"/>
      <c r="AM46" s="106"/>
      <c r="AN46" s="107"/>
      <c r="AO46" s="39"/>
      <c r="AP46" s="40"/>
      <c r="AQ46" s="40"/>
      <c r="AR46" s="40"/>
      <c r="AS46" s="40"/>
      <c r="AT46" s="42"/>
    </row>
    <row r="47" spans="5:46" ht="20.100000000000001" customHeight="1" x14ac:dyDescent="0.15">
      <c r="E47" s="26"/>
      <c r="F47" s="110"/>
      <c r="G47" s="111"/>
      <c r="H47" s="184" t="s">
        <v>94</v>
      </c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  <c r="V47" s="185"/>
      <c r="W47" s="185"/>
      <c r="X47" s="185"/>
      <c r="Y47" s="185"/>
      <c r="Z47" s="186"/>
      <c r="AA47" s="37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104" t="s">
        <v>60</v>
      </c>
      <c r="AN47" s="105"/>
      <c r="AO47" s="39"/>
      <c r="AP47" s="40"/>
      <c r="AQ47" s="40"/>
      <c r="AR47" s="40"/>
      <c r="AS47" s="40"/>
      <c r="AT47" s="42"/>
    </row>
    <row r="48" spans="5:46" ht="20.100000000000001" customHeight="1" x14ac:dyDescent="0.15">
      <c r="E48" s="26"/>
      <c r="F48" s="110"/>
      <c r="G48" s="111"/>
      <c r="H48" s="187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9"/>
      <c r="AA48" s="41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106"/>
      <c r="AN48" s="107"/>
      <c r="AO48" s="39"/>
      <c r="AP48" s="40"/>
      <c r="AQ48" s="40"/>
      <c r="AR48" s="40"/>
      <c r="AS48" s="40"/>
      <c r="AT48" s="42"/>
    </row>
    <row r="49" spans="5:47" ht="20.100000000000001" customHeight="1" x14ac:dyDescent="0.15">
      <c r="E49" s="26"/>
      <c r="F49" s="110"/>
      <c r="G49" s="111"/>
      <c r="H49" s="98" t="s">
        <v>75</v>
      </c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100"/>
      <c r="AA49" s="37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104" t="s">
        <v>60</v>
      </c>
      <c r="AN49" s="105"/>
      <c r="AO49" s="39"/>
      <c r="AP49" s="40"/>
      <c r="AQ49" s="40"/>
      <c r="AR49" s="40"/>
      <c r="AS49" s="40"/>
      <c r="AT49" s="42"/>
    </row>
    <row r="50" spans="5:47" ht="20.100000000000001" customHeight="1" x14ac:dyDescent="0.15">
      <c r="E50" s="26"/>
      <c r="F50" s="110"/>
      <c r="G50" s="111"/>
      <c r="H50" s="101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3"/>
      <c r="AA50" s="41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106"/>
      <c r="AN50" s="107"/>
      <c r="AO50" s="41"/>
      <c r="AP50" s="38"/>
      <c r="AQ50" s="38"/>
      <c r="AR50" s="38"/>
      <c r="AS50" s="38"/>
      <c r="AT50" s="44"/>
    </row>
    <row r="51" spans="5:47" ht="20.100000000000001" customHeight="1" x14ac:dyDescent="0.15">
      <c r="E51" s="26"/>
      <c r="F51" s="110"/>
      <c r="G51" s="111"/>
      <c r="H51" s="88" t="s">
        <v>95</v>
      </c>
      <c r="I51" s="89"/>
      <c r="J51" s="89"/>
      <c r="K51" s="89"/>
      <c r="L51" s="89"/>
      <c r="M51" s="89"/>
      <c r="N51" s="89"/>
      <c r="O51" s="90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 s="60"/>
      <c r="AO51" s="40"/>
      <c r="AP51" s="40"/>
      <c r="AQ51" s="40"/>
      <c r="AR51" s="40"/>
      <c r="AS51" s="40"/>
      <c r="AT51" s="42"/>
    </row>
    <row r="52" spans="5:47" ht="20.100000000000001" customHeight="1" x14ac:dyDescent="0.15">
      <c r="E52" s="26"/>
      <c r="F52" s="110"/>
      <c r="G52" s="111"/>
      <c r="H52" s="91" t="s">
        <v>96</v>
      </c>
      <c r="I52" s="92"/>
      <c r="J52" s="92"/>
      <c r="K52" s="92"/>
      <c r="L52" s="92"/>
      <c r="M52" s="92"/>
      <c r="N52" s="92"/>
      <c r="O52" s="93"/>
      <c r="P52" s="61">
        <v>1</v>
      </c>
      <c r="Q52" s="61">
        <v>2</v>
      </c>
      <c r="R52" s="61">
        <v>3</v>
      </c>
      <c r="S52" s="61">
        <v>4</v>
      </c>
      <c r="T52" s="61">
        <v>5</v>
      </c>
      <c r="U52" s="61">
        <v>6</v>
      </c>
      <c r="V52" s="61">
        <v>7</v>
      </c>
      <c r="W52" s="61">
        <v>8</v>
      </c>
      <c r="X52" s="61">
        <v>9</v>
      </c>
      <c r="Y52" s="61">
        <v>10</v>
      </c>
      <c r="Z52" s="61">
        <v>11</v>
      </c>
      <c r="AA52" s="61">
        <v>12</v>
      </c>
      <c r="AB52" s="61">
        <v>13</v>
      </c>
      <c r="AC52" s="61">
        <v>14</v>
      </c>
      <c r="AD52" s="61">
        <v>15</v>
      </c>
      <c r="AE52" s="61">
        <v>16</v>
      </c>
      <c r="AF52" s="61">
        <v>17</v>
      </c>
      <c r="AG52" s="61">
        <v>18</v>
      </c>
      <c r="AH52" s="61">
        <v>19</v>
      </c>
      <c r="AI52" s="61">
        <v>20</v>
      </c>
      <c r="AJ52" s="61">
        <v>21</v>
      </c>
      <c r="AK52" s="61">
        <v>22</v>
      </c>
      <c r="AL52" s="61">
        <v>23</v>
      </c>
      <c r="AM52" s="61">
        <v>24</v>
      </c>
      <c r="AN52" s="61">
        <v>25</v>
      </c>
      <c r="AO52" s="61">
        <v>26</v>
      </c>
      <c r="AP52" s="61">
        <v>27</v>
      </c>
      <c r="AQ52" s="61">
        <v>28</v>
      </c>
      <c r="AR52" s="61">
        <v>29</v>
      </c>
      <c r="AS52" s="61">
        <v>30</v>
      </c>
      <c r="AT52" s="61">
        <v>31</v>
      </c>
      <c r="AU52" s="62"/>
    </row>
    <row r="53" spans="5:47" ht="20.100000000000001" customHeight="1" x14ac:dyDescent="0.15">
      <c r="E53" s="26"/>
      <c r="F53" s="110"/>
      <c r="G53" s="111"/>
      <c r="H53" s="94" t="s">
        <v>97</v>
      </c>
      <c r="I53" s="95"/>
      <c r="J53" s="95"/>
      <c r="K53" s="95"/>
      <c r="L53" s="95"/>
      <c r="M53" s="95"/>
      <c r="N53" s="95"/>
      <c r="O53" s="96"/>
      <c r="P53" s="53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38"/>
      <c r="AP53" s="38"/>
      <c r="AQ53" s="38"/>
      <c r="AR53" s="38"/>
      <c r="AS53" s="38"/>
      <c r="AT53" s="44"/>
    </row>
    <row r="54" spans="5:47" ht="18" customHeight="1" x14ac:dyDescent="0.15">
      <c r="E54" s="26"/>
      <c r="F54" s="108" t="s">
        <v>76</v>
      </c>
      <c r="G54" s="109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29"/>
    </row>
    <row r="55" spans="5:47" ht="18" customHeight="1" x14ac:dyDescent="0.15">
      <c r="E55" s="26"/>
      <c r="F55" s="110"/>
      <c r="G55" s="111"/>
      <c r="H55" s="40"/>
      <c r="I55" s="178" t="s">
        <v>77</v>
      </c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40"/>
      <c r="AP55" s="40"/>
      <c r="AQ55" s="40"/>
      <c r="AR55" s="40"/>
      <c r="AS55" s="40"/>
      <c r="AT55" s="42"/>
    </row>
    <row r="56" spans="5:47" ht="18" customHeight="1" x14ac:dyDescent="0.15">
      <c r="E56" s="26"/>
      <c r="F56" s="110"/>
      <c r="G56" s="111"/>
      <c r="H56" s="40"/>
      <c r="I56" s="40"/>
      <c r="J56" s="40"/>
      <c r="K56" s="40"/>
      <c r="L56" s="40"/>
      <c r="M56" s="23"/>
      <c r="N56" s="23"/>
      <c r="O56" s="23"/>
      <c r="P56" s="23"/>
      <c r="Q56" s="23"/>
      <c r="R56" s="23"/>
      <c r="S56" s="23"/>
      <c r="T56" s="23"/>
      <c r="U56" s="23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2"/>
    </row>
    <row r="57" spans="5:47" ht="18" customHeight="1" x14ac:dyDescent="0.15">
      <c r="E57" s="26"/>
      <c r="F57" s="110"/>
      <c r="G57" s="111"/>
      <c r="H57" s="40"/>
      <c r="I57" s="40"/>
      <c r="J57" s="40"/>
      <c r="K57" s="35" t="s">
        <v>98</v>
      </c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2"/>
    </row>
    <row r="58" spans="5:47" ht="18" customHeight="1" x14ac:dyDescent="0.15">
      <c r="E58" s="26"/>
      <c r="F58" s="110"/>
      <c r="G58" s="111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177"/>
      <c r="T58" s="177"/>
      <c r="U58" s="177"/>
      <c r="V58" s="177"/>
      <c r="W58" s="177"/>
      <c r="X58" s="177"/>
      <c r="Y58" s="177"/>
      <c r="Z58" s="177"/>
      <c r="AA58" s="177"/>
      <c r="AB58" s="167" t="s">
        <v>79</v>
      </c>
      <c r="AC58" s="167"/>
      <c r="AD58" s="167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2"/>
    </row>
    <row r="59" spans="5:47" ht="18" customHeight="1" x14ac:dyDescent="0.15">
      <c r="E59" s="26"/>
      <c r="F59" s="110"/>
      <c r="G59" s="111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177" t="s">
        <v>78</v>
      </c>
      <c r="T59" s="177"/>
      <c r="U59" s="177"/>
      <c r="V59" s="177"/>
      <c r="W59" s="177"/>
      <c r="X59" s="177"/>
      <c r="Y59" s="177"/>
      <c r="Z59" s="177"/>
      <c r="AA59" s="177"/>
      <c r="AB59" s="168"/>
      <c r="AC59" s="168"/>
      <c r="AD59" s="16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40"/>
      <c r="AT59" s="42"/>
    </row>
    <row r="60" spans="5:47" ht="18" customHeight="1" x14ac:dyDescent="0.15">
      <c r="E60" s="26"/>
      <c r="F60" s="110"/>
      <c r="G60" s="111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169" t="s">
        <v>80</v>
      </c>
      <c r="AC60" s="169"/>
      <c r="AD60" s="169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40"/>
      <c r="AR60" s="40"/>
      <c r="AS60" s="40"/>
      <c r="AT60" s="42"/>
    </row>
    <row r="61" spans="5:47" ht="18" customHeight="1" x14ac:dyDescent="0.15">
      <c r="E61" s="26"/>
      <c r="F61" s="110"/>
      <c r="G61" s="111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168"/>
      <c r="AC61" s="168"/>
      <c r="AD61" s="16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 t="s">
        <v>81</v>
      </c>
      <c r="AP61" s="38"/>
      <c r="AQ61" s="40"/>
      <c r="AR61" s="40"/>
      <c r="AS61" s="40"/>
      <c r="AT61" s="42"/>
    </row>
    <row r="62" spans="5:47" ht="18" customHeight="1" x14ac:dyDescent="0.15">
      <c r="E62" s="26"/>
      <c r="F62" s="110"/>
      <c r="G62" s="111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2"/>
    </row>
    <row r="63" spans="5:47" ht="18" customHeight="1" x14ac:dyDescent="0.15">
      <c r="E63" s="26"/>
      <c r="F63" s="110"/>
      <c r="G63" s="111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179" t="s">
        <v>82</v>
      </c>
      <c r="T63" s="179"/>
      <c r="U63" s="179"/>
      <c r="V63" s="179"/>
      <c r="W63" s="40"/>
      <c r="X63" s="40"/>
      <c r="Y63" s="40"/>
      <c r="Z63" s="40"/>
      <c r="AA63" s="40"/>
      <c r="AD63" s="40" t="s">
        <v>83</v>
      </c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2"/>
    </row>
    <row r="64" spans="5:47" ht="13.5" x14ac:dyDescent="0.15">
      <c r="E64" s="26"/>
      <c r="F64" s="165"/>
      <c r="G64" s="166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44"/>
    </row>
    <row r="65" spans="5:46" ht="13.5" x14ac:dyDescent="0.15">
      <c r="E65" s="26"/>
      <c r="F65" s="170" t="s">
        <v>84</v>
      </c>
      <c r="G65" s="171"/>
      <c r="H65" s="37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29"/>
    </row>
    <row r="66" spans="5:46" ht="13.5" x14ac:dyDescent="0.15">
      <c r="E66" s="26"/>
      <c r="F66" s="172"/>
      <c r="G66" s="173"/>
      <c r="H66" s="39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2"/>
    </row>
    <row r="67" spans="5:46" ht="13.5" x14ac:dyDescent="0.15">
      <c r="E67" s="26"/>
      <c r="F67" s="172"/>
      <c r="G67" s="173"/>
      <c r="H67" s="39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2"/>
    </row>
    <row r="68" spans="5:46" ht="13.5" x14ac:dyDescent="0.15">
      <c r="E68" s="26"/>
      <c r="F68" s="174"/>
      <c r="G68" s="175"/>
      <c r="H68" s="41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44"/>
    </row>
    <row r="69" spans="5:46" ht="13.5" x14ac:dyDescent="0.15">
      <c r="E69" s="26"/>
      <c r="F69" s="23"/>
      <c r="G69" s="23">
        <v>1</v>
      </c>
      <c r="H69" s="23"/>
      <c r="I69" s="154" t="s">
        <v>99</v>
      </c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154"/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</row>
    <row r="70" spans="5:46" ht="13.5" customHeight="1" x14ac:dyDescent="0.15">
      <c r="E70" s="26"/>
      <c r="F70" s="23"/>
      <c r="G70" s="23">
        <v>2</v>
      </c>
      <c r="H70" s="23"/>
      <c r="I70" s="97" t="s">
        <v>100</v>
      </c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</row>
    <row r="71" spans="5:46" ht="13.5" x14ac:dyDescent="0.15">
      <c r="E71" s="26"/>
      <c r="F71" s="23"/>
      <c r="G71" s="23"/>
      <c r="H71" s="2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</row>
    <row r="72" spans="5:46" ht="13.5" x14ac:dyDescent="0.15">
      <c r="E72" s="26"/>
      <c r="F72" s="23"/>
      <c r="G72" s="23"/>
      <c r="H72" s="2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</row>
    <row r="73" spans="5:46" ht="13.5" x14ac:dyDescent="0.15">
      <c r="E73" s="26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176" t="s">
        <v>101</v>
      </c>
      <c r="AI73" s="176"/>
      <c r="AJ73" s="176"/>
      <c r="AK73" s="176"/>
      <c r="AL73" s="176"/>
      <c r="AM73" s="177" t="s">
        <v>85</v>
      </c>
      <c r="AN73" s="177"/>
      <c r="AO73" s="177"/>
      <c r="AP73" s="177"/>
      <c r="AQ73" s="177"/>
      <c r="AR73" s="177"/>
      <c r="AS73" s="177"/>
      <c r="AT73" s="177"/>
    </row>
  </sheetData>
  <mergeCells count="121">
    <mergeCell ref="R32:W32"/>
    <mergeCell ref="AB31:AG31"/>
    <mergeCell ref="AB32:AG32"/>
    <mergeCell ref="AL31:AQ31"/>
    <mergeCell ref="AL32:AQ32"/>
    <mergeCell ref="L34:M34"/>
    <mergeCell ref="O34:Q34"/>
    <mergeCell ref="H25:U26"/>
    <mergeCell ref="V25:AT26"/>
    <mergeCell ref="H27:M28"/>
    <mergeCell ref="H31:O32"/>
    <mergeCell ref="F8:G8"/>
    <mergeCell ref="I8:O8"/>
    <mergeCell ref="R8:V8"/>
    <mergeCell ref="W8:AC8"/>
    <mergeCell ref="R10:V10"/>
    <mergeCell ref="W10:AC10"/>
    <mergeCell ref="I10:J10"/>
    <mergeCell ref="AZ21:BL22"/>
    <mergeCell ref="R31:W31"/>
    <mergeCell ref="V23:AT24"/>
    <mergeCell ref="AZ20:BL20"/>
    <mergeCell ref="AR20:AT20"/>
    <mergeCell ref="N18:O19"/>
    <mergeCell ref="P18:Q19"/>
    <mergeCell ref="R18:S19"/>
    <mergeCell ref="T18:U19"/>
    <mergeCell ref="V18:W19"/>
    <mergeCell ref="F9:G9"/>
    <mergeCell ref="I9:M9"/>
    <mergeCell ref="R9:V9"/>
    <mergeCell ref="W9:AC9"/>
    <mergeCell ref="AM33:AN34"/>
    <mergeCell ref="AO33:AT34"/>
    <mergeCell ref="S34:Z34"/>
    <mergeCell ref="H35:I42"/>
    <mergeCell ref="AO37:AT37"/>
    <mergeCell ref="AD41:AE42"/>
    <mergeCell ref="AH41:AI42"/>
    <mergeCell ref="H33:Z33"/>
    <mergeCell ref="J35:Z36"/>
    <mergeCell ref="AD37:AE38"/>
    <mergeCell ref="AH37:AI38"/>
    <mergeCell ref="AO42:AT42"/>
    <mergeCell ref="F54:G64"/>
    <mergeCell ref="AB58:AD59"/>
    <mergeCell ref="AB60:AD61"/>
    <mergeCell ref="F65:G68"/>
    <mergeCell ref="AH73:AL73"/>
    <mergeCell ref="AM73:AT73"/>
    <mergeCell ref="I55:AN55"/>
    <mergeCell ref="S58:AA58"/>
    <mergeCell ref="S59:AA59"/>
    <mergeCell ref="S63:V63"/>
    <mergeCell ref="I69:AT69"/>
    <mergeCell ref="F14:AT15"/>
    <mergeCell ref="AD20:AQ20"/>
    <mergeCell ref="AD21:AQ22"/>
    <mergeCell ref="H20:Y20"/>
    <mergeCell ref="H21:Y22"/>
    <mergeCell ref="H23:U24"/>
    <mergeCell ref="I11:J11"/>
    <mergeCell ref="K10:O10"/>
    <mergeCell ref="K11:V11"/>
    <mergeCell ref="AJ18:AT18"/>
    <mergeCell ref="AJ19:AT19"/>
    <mergeCell ref="X18:Y19"/>
    <mergeCell ref="F16:Y16"/>
    <mergeCell ref="F17:G26"/>
    <mergeCell ref="H17:Y17"/>
    <mergeCell ref="Z17:AI17"/>
    <mergeCell ref="AJ17:AT17"/>
    <mergeCell ref="H18:M19"/>
    <mergeCell ref="Z21:AC22"/>
    <mergeCell ref="AR21:AT22"/>
    <mergeCell ref="Z18:AI19"/>
    <mergeCell ref="Z20:AC20"/>
    <mergeCell ref="F27:G53"/>
    <mergeCell ref="N27:AF28"/>
    <mergeCell ref="AG27:AI28"/>
    <mergeCell ref="AJ27:AO28"/>
    <mergeCell ref="AP27:AT28"/>
    <mergeCell ref="H29:M30"/>
    <mergeCell ref="N29:U30"/>
    <mergeCell ref="V29:W30"/>
    <mergeCell ref="X29:AF30"/>
    <mergeCell ref="AG29:AI30"/>
    <mergeCell ref="AJ29:AO30"/>
    <mergeCell ref="AP29:AT30"/>
    <mergeCell ref="AD39:AE40"/>
    <mergeCell ref="AH39:AI40"/>
    <mergeCell ref="O43:S44"/>
    <mergeCell ref="T43:Z44"/>
    <mergeCell ref="AD43:AE44"/>
    <mergeCell ref="AH43:AI44"/>
    <mergeCell ref="O45:S46"/>
    <mergeCell ref="AM47:AN48"/>
    <mergeCell ref="T45:Z46"/>
    <mergeCell ref="AD45:AE46"/>
    <mergeCell ref="AH45:AI46"/>
    <mergeCell ref="H43:N44"/>
    <mergeCell ref="H51:O51"/>
    <mergeCell ref="H52:O52"/>
    <mergeCell ref="H53:O53"/>
    <mergeCell ref="I70:AT70"/>
    <mergeCell ref="H49:Z50"/>
    <mergeCell ref="AM49:AN50"/>
    <mergeCell ref="AM35:AN36"/>
    <mergeCell ref="AM37:AN38"/>
    <mergeCell ref="AM39:AN40"/>
    <mergeCell ref="AM41:AN42"/>
    <mergeCell ref="AM43:AN44"/>
    <mergeCell ref="AM45:AN46"/>
    <mergeCell ref="H45:N46"/>
    <mergeCell ref="H47:Z48"/>
    <mergeCell ref="J37:Z38"/>
    <mergeCell ref="J39:Z40"/>
    <mergeCell ref="J41:Z41"/>
    <mergeCell ref="J42:Z42"/>
    <mergeCell ref="AD35:AE36"/>
    <mergeCell ref="AH35:AI36"/>
  </mergeCells>
  <phoneticPr fontId="13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NO36</vt:lpstr>
      <vt:lpstr>'NO36'!Print_Area</vt:lpstr>
      <vt:lpstr>診療報酬領収済明細書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鹿児島市教育委員会</cp:lastModifiedBy>
  <cp:lastPrinted>2020-06-04T02:49:26Z</cp:lastPrinted>
  <dcterms:created xsi:type="dcterms:W3CDTF">2010-09-12T22:33:56Z</dcterms:created>
  <dcterms:modified xsi:type="dcterms:W3CDTF">2021-06-14T04:59:19Z</dcterms:modified>
</cp:coreProperties>
</file>