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一般データ\フォローアップ20\新共済組合\3 掛金関係\"/>
    </mc:Choice>
  </mc:AlternateContent>
  <bookViews>
    <workbookView xWindow="0" yWindow="0" windowWidth="19200" windowHeight="11295" activeTab="1"/>
  </bookViews>
  <sheets>
    <sheet name="基本ｼｰﾄ" sheetId="1" r:id="rId1"/>
    <sheet name="NO56-8" sheetId="9" r:id="rId2"/>
    <sheet name="裏面" sheetId="10" r:id="rId3"/>
  </sheets>
  <externalReferences>
    <externalReference r:id="rId4"/>
  </externalReferences>
  <definedNames>
    <definedName name="NO56の2産前後掛金免除申出書">'NO56-8'!$E$12:$AR$52</definedName>
    <definedName name="_xlnm.Print_Area" localSheetId="1">'NO56-8'!$D$11:$AQ$96</definedName>
    <definedName name="_xlnm.Print_Area" localSheetId="2">裏面!$A$1:$AN$58</definedName>
  </definedNames>
  <calcPr calcId="162913"/>
</workbook>
</file>

<file path=xl/calcChain.xml><?xml version="1.0" encoding="utf-8"?>
<calcChain xmlns="http://schemas.openxmlformats.org/spreadsheetml/2006/main">
  <c r="H32" i="9" l="1"/>
  <c r="G7" i="9" l="1"/>
  <c r="N32" i="9" s="1"/>
  <c r="G8" i="9"/>
  <c r="W27" i="9"/>
  <c r="K27" i="9"/>
  <c r="N24" i="1" l="1"/>
  <c r="M24" i="1"/>
  <c r="K24" i="1"/>
  <c r="N23" i="1"/>
  <c r="M23" i="1"/>
  <c r="L23" i="1"/>
  <c r="K23" i="1"/>
  <c r="N22" i="1"/>
  <c r="M22" i="1"/>
  <c r="L22" i="1"/>
  <c r="K22" i="1"/>
  <c r="N21" i="1"/>
  <c r="M21" i="1"/>
  <c r="L21" i="1"/>
  <c r="K21" i="1"/>
  <c r="I21" i="1"/>
  <c r="M19" i="1"/>
  <c r="L19" i="1"/>
  <c r="I19" i="1"/>
  <c r="O9" i="9" l="1"/>
  <c r="G9" i="9"/>
  <c r="J15" i="1"/>
  <c r="I15" i="1"/>
  <c r="I14" i="1"/>
  <c r="J12" i="1"/>
  <c r="I12" i="1"/>
  <c r="K11" i="1"/>
  <c r="I11" i="1"/>
  <c r="I10" i="1"/>
  <c r="J9" i="1"/>
  <c r="J8" i="1"/>
  <c r="J7" i="1"/>
  <c r="F30" i="1"/>
  <c r="F29" i="1"/>
  <c r="F28" i="1"/>
  <c r="F27" i="1"/>
  <c r="F26" i="1"/>
  <c r="F25" i="1"/>
  <c r="F24" i="1"/>
  <c r="F23" i="1"/>
  <c r="F22" i="1"/>
  <c r="F21" i="1"/>
  <c r="F20" i="1"/>
  <c r="F19" i="1"/>
  <c r="F18" i="1"/>
  <c r="F17" i="1"/>
  <c r="F16" i="1"/>
  <c r="F15" i="1"/>
  <c r="F14" i="1"/>
  <c r="F13" i="1"/>
  <c r="F12" i="1"/>
  <c r="F11" i="1"/>
  <c r="F9" i="1"/>
  <c r="E9" i="1"/>
  <c r="D8" i="1"/>
  <c r="D7" i="1"/>
  <c r="D6" i="1"/>
  <c r="D5" i="1"/>
</calcChain>
</file>

<file path=xl/sharedStrings.xml><?xml version="1.0" encoding="utf-8"?>
<sst xmlns="http://schemas.openxmlformats.org/spreadsheetml/2006/main" count="189" uniqueCount="112">
  <si>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</si>
  <si>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</si>
  <si>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</si>
  <si>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</si>
  <si>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</si>
  <si>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</si>
  <si>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</si>
  <si>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</si>
  <si>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</si>
  <si>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</si>
  <si>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</si>
  <si>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</si>
  <si>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</si>
  <si>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</si>
  <si>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</si>
  <si>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</si>
  <si>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</si>
  <si>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</si>
  <si>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</si>
  <si>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</si>
  <si>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</si>
  <si>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</si>
  <si>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生年月日</t>
    <rPh sb="0" eb="2">
      <t>セイネン</t>
    </rPh>
    <rPh sb="2" eb="4">
      <t>ガッピ</t>
    </rPh>
    <phoneticPr fontId="5"/>
  </si>
  <si>
    <t>年</t>
    <rPh sb="0" eb="1">
      <t>ネン</t>
    </rPh>
    <phoneticPr fontId="5"/>
  </si>
  <si>
    <t>日</t>
    <rPh sb="0" eb="1">
      <t>ヒ</t>
    </rPh>
    <phoneticPr fontId="5"/>
  </si>
  <si>
    <t>産前・後休業(変更)中の掛金免除申出日</t>
    <rPh sb="0" eb="2">
      <t>サンゼン</t>
    </rPh>
    <rPh sb="3" eb="4">
      <t>ゴ</t>
    </rPh>
    <rPh sb="4" eb="6">
      <t>キュウギョウ</t>
    </rPh>
    <rPh sb="7" eb="9">
      <t>ヘンコウ</t>
    </rPh>
    <rPh sb="10" eb="11">
      <t>ナカ</t>
    </rPh>
    <rPh sb="12" eb="14">
      <t>カケキン</t>
    </rPh>
    <rPh sb="14" eb="16">
      <t>メンジョ</t>
    </rPh>
    <rPh sb="16" eb="17">
      <t>モウ</t>
    </rPh>
    <rPh sb="17" eb="18">
      <t>デ</t>
    </rPh>
    <rPh sb="18" eb="19">
      <t>ビ</t>
    </rPh>
    <phoneticPr fontId="5"/>
  </si>
  <si>
    <t>ｺｰﾄﾞ</t>
    <phoneticPr fontId="5"/>
  </si>
  <si>
    <t>【申請にあたっての注意事項】</t>
    <rPh sb="1" eb="3">
      <t>シンセイ</t>
    </rPh>
    <rPh sb="9" eb="11">
      <t>チュウイ</t>
    </rPh>
    <rPh sb="11" eb="13">
      <t>ジコウ</t>
    </rPh>
    <phoneticPr fontId="5"/>
  </si>
  <si>
    <t>なお，標準報酬の月額は，年金や傷病手当金など，組合員が受ける給付の額にも影響を及ぼすことに留意してください。</t>
    <rPh sb="3" eb="5">
      <t>ヒョウジュン</t>
    </rPh>
    <rPh sb="5" eb="7">
      <t>ホウシュウ</t>
    </rPh>
    <rPh sb="8" eb="10">
      <t>ゲツガク</t>
    </rPh>
    <rPh sb="12" eb="14">
      <t>ネンキン</t>
    </rPh>
    <rPh sb="15" eb="17">
      <t>ショウビョウ</t>
    </rPh>
    <rPh sb="17" eb="20">
      <t>テアテキン</t>
    </rPh>
    <rPh sb="23" eb="25">
      <t>クミアイ</t>
    </rPh>
    <rPh sb="25" eb="26">
      <t>イン</t>
    </rPh>
    <rPh sb="27" eb="28">
      <t>ウ</t>
    </rPh>
    <rPh sb="30" eb="32">
      <t>キュウフ</t>
    </rPh>
    <rPh sb="33" eb="34">
      <t>ガク</t>
    </rPh>
    <rPh sb="36" eb="38">
      <t>エイキョウ</t>
    </rPh>
    <rPh sb="39" eb="40">
      <t>オヨ</t>
    </rPh>
    <rPh sb="45" eb="47">
      <t>リュウイ</t>
    </rPh>
    <phoneticPr fontId="5"/>
  </si>
  <si>
    <t>所属所コード</t>
    <rPh sb="0" eb="2">
      <t>ショゾク</t>
    </rPh>
    <rPh sb="2" eb="3">
      <t>ショ</t>
    </rPh>
    <phoneticPr fontId="5"/>
  </si>
  <si>
    <t>所属所名（部署名）</t>
    <rPh sb="0" eb="2">
      <t>ショゾク</t>
    </rPh>
    <rPh sb="2" eb="3">
      <t>ショ</t>
    </rPh>
    <rPh sb="3" eb="4">
      <t>メイ</t>
    </rPh>
    <rPh sb="5" eb="7">
      <t>ブショ</t>
    </rPh>
    <rPh sb="7" eb="8">
      <t>メイ</t>
    </rPh>
    <phoneticPr fontId="5"/>
  </si>
  <si>
    <t>組合員の氏名カナ</t>
    <rPh sb="0" eb="2">
      <t>クミアイ</t>
    </rPh>
    <rPh sb="2" eb="3">
      <t>イン</t>
    </rPh>
    <rPh sb="4" eb="5">
      <t>シ</t>
    </rPh>
    <rPh sb="5" eb="6">
      <t>メイ</t>
    </rPh>
    <phoneticPr fontId="5"/>
  </si>
  <si>
    <t>生年月日</t>
    <rPh sb="0" eb="1">
      <t>ナマ</t>
    </rPh>
    <rPh sb="1" eb="2">
      <t>ネン</t>
    </rPh>
    <rPh sb="2" eb="3">
      <t>ガツ</t>
    </rPh>
    <rPh sb="3" eb="4">
      <t>ヒ</t>
    </rPh>
    <phoneticPr fontId="5"/>
  </si>
  <si>
    <t>性別</t>
    <rPh sb="0" eb="2">
      <t>セイベツ</t>
    </rPh>
    <phoneticPr fontId="5"/>
  </si>
  <si>
    <t>算定基礎月の報酬支払基礎日数</t>
    <rPh sb="0" eb="2">
      <t>サンテイ</t>
    </rPh>
    <rPh sb="2" eb="4">
      <t>キソ</t>
    </rPh>
    <rPh sb="4" eb="5">
      <t>ツキ</t>
    </rPh>
    <rPh sb="6" eb="8">
      <t>ホウシュウ</t>
    </rPh>
    <rPh sb="8" eb="10">
      <t>シハラ</t>
    </rPh>
    <rPh sb="10" eb="12">
      <t>キソ</t>
    </rPh>
    <rPh sb="12" eb="14">
      <t>ニッスウ</t>
    </rPh>
    <phoneticPr fontId="5"/>
  </si>
  <si>
    <t>固定的給与</t>
    <rPh sb="0" eb="3">
      <t>コテイテキ</t>
    </rPh>
    <rPh sb="3" eb="5">
      <t>キュウヨ</t>
    </rPh>
    <phoneticPr fontId="5"/>
  </si>
  <si>
    <t>非固定的給与</t>
    <rPh sb="0" eb="1">
      <t>ヒ</t>
    </rPh>
    <rPh sb="1" eb="4">
      <t>コテイテキ</t>
    </rPh>
    <rPh sb="4" eb="6">
      <t>キュウヨ</t>
    </rPh>
    <phoneticPr fontId="5"/>
  </si>
  <si>
    <t>合計</t>
    <rPh sb="0" eb="2">
      <t>ゴウケイ</t>
    </rPh>
    <phoneticPr fontId="5"/>
  </si>
  <si>
    <t>月</t>
    <rPh sb="0" eb="1">
      <t>ガツ</t>
    </rPh>
    <phoneticPr fontId="5"/>
  </si>
  <si>
    <t>円</t>
    <rPh sb="0" eb="1">
      <t>エン</t>
    </rPh>
    <phoneticPr fontId="5"/>
  </si>
  <si>
    <t>日</t>
  </si>
  <si>
    <t>従前の
標準報酬の月額</t>
    <rPh sb="0" eb="2">
      <t>ジュウゼン</t>
    </rPh>
    <rPh sb="4" eb="6">
      <t>ヒョウジュン</t>
    </rPh>
    <rPh sb="6" eb="8">
      <t>ホウシュウ</t>
    </rPh>
    <rPh sb="9" eb="11">
      <t>ゲツガク</t>
    </rPh>
    <phoneticPr fontId="5"/>
  </si>
  <si>
    <t>短期給付</t>
    <rPh sb="0" eb="2">
      <t>タンキ</t>
    </rPh>
    <rPh sb="2" eb="4">
      <t>キュウフ</t>
    </rPh>
    <phoneticPr fontId="5"/>
  </si>
  <si>
    <t>標準報酬</t>
    <rPh sb="0" eb="2">
      <t>ヒョウジュン</t>
    </rPh>
    <rPh sb="2" eb="4">
      <t>ホウシュウ</t>
    </rPh>
    <phoneticPr fontId="5"/>
  </si>
  <si>
    <t>等　級</t>
    <rPh sb="0" eb="1">
      <t>トウ</t>
    </rPh>
    <rPh sb="2" eb="3">
      <t>キュウ</t>
    </rPh>
    <phoneticPr fontId="5"/>
  </si>
  <si>
    <t>月　額</t>
    <rPh sb="0" eb="1">
      <t>ツキ</t>
    </rPh>
    <rPh sb="2" eb="3">
      <t>ガク</t>
    </rPh>
    <phoneticPr fontId="5"/>
  </si>
  <si>
    <t>千円</t>
    <rPh sb="0" eb="2">
      <t>センエン</t>
    </rPh>
    <phoneticPr fontId="5"/>
  </si>
  <si>
    <t>【組合員の同意欄】</t>
    <rPh sb="1" eb="3">
      <t>クミアイ</t>
    </rPh>
    <rPh sb="3" eb="4">
      <t>イン</t>
    </rPh>
    <phoneticPr fontId="5"/>
  </si>
  <si>
    <t>組合員氏名</t>
    <rPh sb="0" eb="2">
      <t>クミアイ</t>
    </rPh>
    <rPh sb="2" eb="3">
      <t>イン</t>
    </rPh>
    <rPh sb="3" eb="5">
      <t>シメイ</t>
    </rPh>
    <phoneticPr fontId="5"/>
  </si>
  <si>
    <t>標準報酬随時改定基礎届・保険者算定申立に係る例年の状況，報酬の比較及び組合員の同意等
（随時改定用）</t>
    <rPh sb="48" eb="49">
      <t>ヨウ</t>
    </rPh>
    <phoneticPr fontId="5"/>
  </si>
  <si>
    <t>・</t>
    <phoneticPr fontId="5"/>
  </si>
  <si>
    <t>この用紙は，標準報酬随時改定基礎届を届け出るにあたって，年間報酬の平均で改定することを申し立てる場合に必ず提出して</t>
    <rPh sb="2" eb="4">
      <t>ヨウシ</t>
    </rPh>
    <rPh sb="6" eb="8">
      <t>ヒョウジュン</t>
    </rPh>
    <rPh sb="8" eb="10">
      <t>ホウシュウ</t>
    </rPh>
    <rPh sb="10" eb="12">
      <t>ズイジ</t>
    </rPh>
    <rPh sb="12" eb="14">
      <t>カイテイ</t>
    </rPh>
    <rPh sb="14" eb="16">
      <t>キソ</t>
    </rPh>
    <rPh sb="16" eb="17">
      <t>トドケ</t>
    </rPh>
    <rPh sb="18" eb="19">
      <t>トド</t>
    </rPh>
    <rPh sb="20" eb="21">
      <t>デ</t>
    </rPh>
    <rPh sb="28" eb="30">
      <t>ネンカン</t>
    </rPh>
    <rPh sb="30" eb="32">
      <t>ホウシュウ</t>
    </rPh>
    <rPh sb="33" eb="35">
      <t>ヘイキン</t>
    </rPh>
    <rPh sb="36" eb="38">
      <t>カイテイ</t>
    </rPh>
    <rPh sb="43" eb="44">
      <t>モウ</t>
    </rPh>
    <rPh sb="45" eb="46">
      <t>タ</t>
    </rPh>
    <rPh sb="48" eb="50">
      <t>バアイ</t>
    </rPh>
    <phoneticPr fontId="5"/>
  </si>
  <si>
    <t>ください。</t>
    <phoneticPr fontId="5"/>
  </si>
  <si>
    <t>この用紙は，随時改定にあたり，「昇給月又は降給月以後の継続した３か月間の標準報酬の月額」と「年間平均の標準報酬</t>
    <rPh sb="2" eb="4">
      <t>ヨウシ</t>
    </rPh>
    <rPh sb="6" eb="8">
      <t>ズイジ</t>
    </rPh>
    <rPh sb="8" eb="10">
      <t>カイテイ</t>
    </rPh>
    <rPh sb="16" eb="18">
      <t>ショウキュウ</t>
    </rPh>
    <rPh sb="18" eb="19">
      <t>ツキ</t>
    </rPh>
    <rPh sb="19" eb="20">
      <t>マタ</t>
    </rPh>
    <rPh sb="21" eb="23">
      <t>コウキュウ</t>
    </rPh>
    <rPh sb="23" eb="24">
      <t>ツキ</t>
    </rPh>
    <rPh sb="24" eb="26">
      <t>イゴ</t>
    </rPh>
    <rPh sb="27" eb="29">
      <t>ケイゾク</t>
    </rPh>
    <rPh sb="33" eb="34">
      <t>ゲツ</t>
    </rPh>
    <rPh sb="34" eb="35">
      <t>カン</t>
    </rPh>
    <rPh sb="36" eb="38">
      <t>ヒョウジュン</t>
    </rPh>
    <rPh sb="38" eb="40">
      <t>ホウシュウ</t>
    </rPh>
    <rPh sb="41" eb="43">
      <t>ゲツガク</t>
    </rPh>
    <rPh sb="46" eb="48">
      <t>ネンカン</t>
    </rPh>
    <rPh sb="48" eb="50">
      <t>ヘイキン</t>
    </rPh>
    <rPh sb="51" eb="53">
      <t>ヒョウジュン</t>
    </rPh>
    <rPh sb="53" eb="55">
      <t>ホウシュウ</t>
    </rPh>
    <phoneticPr fontId="5"/>
  </si>
  <si>
    <t>の月額」（昇給月又は降給月以後の継続した３か月の間に受けた固定的給与の月平均額に昇給月又は降給月前の継続した</t>
    <rPh sb="24" eb="25">
      <t>アイダ</t>
    </rPh>
    <rPh sb="26" eb="27">
      <t>ウ</t>
    </rPh>
    <rPh sb="29" eb="32">
      <t>コテイテキ</t>
    </rPh>
    <rPh sb="32" eb="34">
      <t>キュウヨ</t>
    </rPh>
    <rPh sb="35" eb="36">
      <t>ツキ</t>
    </rPh>
    <rPh sb="36" eb="38">
      <t>ヘイキン</t>
    </rPh>
    <rPh sb="38" eb="39">
      <t>ガク</t>
    </rPh>
    <rPh sb="40" eb="42">
      <t>ショウキュウ</t>
    </rPh>
    <rPh sb="42" eb="43">
      <t>ツキ</t>
    </rPh>
    <rPh sb="43" eb="44">
      <t>マタ</t>
    </rPh>
    <rPh sb="45" eb="47">
      <t>コウキュウ</t>
    </rPh>
    <rPh sb="47" eb="48">
      <t>ツキ</t>
    </rPh>
    <rPh sb="48" eb="49">
      <t>マエ</t>
    </rPh>
    <rPh sb="50" eb="52">
      <t>ケイゾク</t>
    </rPh>
    <phoneticPr fontId="5"/>
  </si>
  <si>
    <t>９か月及び昇給月又は降給月以後の継続した３か月の間に受けた非固定的給与の月平均額を加えた額から算出した標準報酬の月額）</t>
    <rPh sb="26" eb="27">
      <t>ウ</t>
    </rPh>
    <rPh sb="29" eb="30">
      <t>ヒ</t>
    </rPh>
    <rPh sb="30" eb="33">
      <t>コテイテキ</t>
    </rPh>
    <rPh sb="33" eb="35">
      <t>キュウヨ</t>
    </rPh>
    <rPh sb="36" eb="37">
      <t>ツキ</t>
    </rPh>
    <rPh sb="37" eb="39">
      <t>ヘイキン</t>
    </rPh>
    <rPh sb="39" eb="40">
      <t>ガク</t>
    </rPh>
    <rPh sb="41" eb="42">
      <t>クワ</t>
    </rPh>
    <rPh sb="44" eb="45">
      <t>ガク</t>
    </rPh>
    <rPh sb="47" eb="49">
      <t>サンシュツ</t>
    </rPh>
    <rPh sb="51" eb="53">
      <t>ヒョウジュン</t>
    </rPh>
    <rPh sb="53" eb="55">
      <t>ホウシュウ</t>
    </rPh>
    <rPh sb="56" eb="58">
      <t>ゲツガク</t>
    </rPh>
    <phoneticPr fontId="5"/>
  </si>
  <si>
    <t>との間に２等級以上の差があり，「年間平均の標準報酬の月額」で改定することに同意する方のみ記入してください。</t>
    <rPh sb="7" eb="9">
      <t>イジョウ</t>
    </rPh>
    <rPh sb="10" eb="11">
      <t>サ</t>
    </rPh>
    <rPh sb="16" eb="18">
      <t>ネンカン</t>
    </rPh>
    <rPh sb="18" eb="20">
      <t>ヘイキン</t>
    </rPh>
    <rPh sb="21" eb="25">
      <t>ヒョウジュンホウシュウ</t>
    </rPh>
    <rPh sb="26" eb="28">
      <t>ゲツガク</t>
    </rPh>
    <rPh sb="30" eb="32">
      <t>カイテイ</t>
    </rPh>
    <rPh sb="37" eb="39">
      <t>ドウイ</t>
    </rPh>
    <rPh sb="41" eb="42">
      <t>カタ</t>
    </rPh>
    <rPh sb="44" eb="46">
      <t>キニュウ</t>
    </rPh>
    <phoneticPr fontId="5"/>
  </si>
  <si>
    <t>また，組合員の同意を得ている必要がありますので，同意欄に組合員の自署にて氏名を記入いただくか，記名の上，押印して</t>
    <rPh sb="3" eb="5">
      <t>クミアイ</t>
    </rPh>
    <rPh sb="5" eb="6">
      <t>イン</t>
    </rPh>
    <rPh sb="7" eb="9">
      <t>ドウイ</t>
    </rPh>
    <rPh sb="10" eb="11">
      <t>エ</t>
    </rPh>
    <rPh sb="14" eb="16">
      <t>ヒツヨウ</t>
    </rPh>
    <rPh sb="24" eb="26">
      <t>ドウイ</t>
    </rPh>
    <rPh sb="26" eb="27">
      <t>ラン</t>
    </rPh>
    <rPh sb="28" eb="30">
      <t>クミアイ</t>
    </rPh>
    <rPh sb="30" eb="31">
      <t>イン</t>
    </rPh>
    <rPh sb="32" eb="34">
      <t>ジショ</t>
    </rPh>
    <rPh sb="50" eb="51">
      <t>ウエ</t>
    </rPh>
    <rPh sb="52" eb="54">
      <t>オウイン</t>
    </rPh>
    <phoneticPr fontId="5"/>
  </si>
  <si>
    <t>組合員証記号番号</t>
    <rPh sb="0" eb="2">
      <t>クミアイ</t>
    </rPh>
    <rPh sb="2" eb="3">
      <t>イン</t>
    </rPh>
    <rPh sb="3" eb="4">
      <t>ショウ</t>
    </rPh>
    <rPh sb="4" eb="6">
      <t>キゴウ</t>
    </rPh>
    <rPh sb="6" eb="8">
      <t>バンゴウ</t>
    </rPh>
    <phoneticPr fontId="5"/>
  </si>
  <si>
    <t>公立鹿</t>
    <rPh sb="0" eb="2">
      <t>コウリツ</t>
    </rPh>
    <rPh sb="2" eb="3">
      <t>カ</t>
    </rPh>
    <phoneticPr fontId="13"/>
  </si>
  <si>
    <t>【昇給月又は降給月前の継続した９か月及び昇給月又は降給月以後の継続した３か月の間に受けた報酬額等の欄】</t>
    <rPh sb="1" eb="3">
      <t>ショウキュウ</t>
    </rPh>
    <rPh sb="3" eb="4">
      <t>ツキ</t>
    </rPh>
    <rPh sb="4" eb="5">
      <t>マタ</t>
    </rPh>
    <rPh sb="6" eb="8">
      <t>コウキュウ</t>
    </rPh>
    <rPh sb="8" eb="9">
      <t>ツキ</t>
    </rPh>
    <rPh sb="9" eb="10">
      <t>マエ</t>
    </rPh>
    <rPh sb="11" eb="13">
      <t>ケイゾク</t>
    </rPh>
    <rPh sb="18" eb="19">
      <t>オヨ</t>
    </rPh>
    <rPh sb="20" eb="22">
      <t>ショウキュウ</t>
    </rPh>
    <rPh sb="22" eb="23">
      <t>ツキ</t>
    </rPh>
    <rPh sb="23" eb="24">
      <t>マタ</t>
    </rPh>
    <rPh sb="25" eb="27">
      <t>コウキュウ</t>
    </rPh>
    <rPh sb="27" eb="28">
      <t>ツキ</t>
    </rPh>
    <rPh sb="28" eb="30">
      <t>イゴ</t>
    </rPh>
    <rPh sb="31" eb="33">
      <t>ケイゾク</t>
    </rPh>
    <rPh sb="37" eb="38">
      <t>ゲツ</t>
    </rPh>
    <rPh sb="39" eb="40">
      <t>アイダ</t>
    </rPh>
    <rPh sb="41" eb="42">
      <t>ウ</t>
    </rPh>
    <rPh sb="44" eb="47">
      <t>ホウシュウガク</t>
    </rPh>
    <rPh sb="47" eb="48">
      <t>トウ</t>
    </rPh>
    <rPh sb="49" eb="50">
      <t>ラン</t>
    </rPh>
    <phoneticPr fontId="3"/>
  </si>
  <si>
    <t>円③</t>
    <rPh sb="0" eb="1">
      <t>エン</t>
    </rPh>
    <phoneticPr fontId="5"/>
  </si>
  <si>
    <t>円①</t>
    <rPh sb="0" eb="1">
      <t>エン</t>
    </rPh>
    <phoneticPr fontId="5"/>
  </si>
  <si>
    <t>円④</t>
    <rPh sb="0" eb="1">
      <t>エン</t>
    </rPh>
    <phoneticPr fontId="5"/>
  </si>
  <si>
    <t>昇給月又は降給月以後の継続した３か月
（固定的給与）</t>
    <rPh sb="0" eb="2">
      <t>ショウキュウ</t>
    </rPh>
    <rPh sb="2" eb="3">
      <t>ツキ</t>
    </rPh>
    <rPh sb="3" eb="4">
      <t>マタ</t>
    </rPh>
    <rPh sb="5" eb="7">
      <t>コウキュウ</t>
    </rPh>
    <rPh sb="7" eb="8">
      <t>ツキ</t>
    </rPh>
    <rPh sb="8" eb="10">
      <t>イゴ</t>
    </rPh>
    <rPh sb="11" eb="13">
      <t>ケイゾク</t>
    </rPh>
    <rPh sb="17" eb="18">
      <t>ゲツ</t>
    </rPh>
    <rPh sb="20" eb="23">
      <t>コテイテキ</t>
    </rPh>
    <rPh sb="23" eb="25">
      <t>キュウヨ</t>
    </rPh>
    <phoneticPr fontId="5"/>
  </si>
  <si>
    <t>①合計</t>
    <rPh sb="1" eb="3">
      <t>ゴウケイ</t>
    </rPh>
    <phoneticPr fontId="5"/>
  </si>
  <si>
    <t>②平均額</t>
    <rPh sb="1" eb="3">
      <t>ヘイキン</t>
    </rPh>
    <rPh sb="3" eb="4">
      <t>ガク</t>
    </rPh>
    <phoneticPr fontId="5"/>
  </si>
  <si>
    <t>昇給月又は降給月前の継続した９か月
（非固定的給与）</t>
    <rPh sb="0" eb="2">
      <t>ショウキュウ</t>
    </rPh>
    <rPh sb="2" eb="3">
      <t>ツキ</t>
    </rPh>
    <rPh sb="3" eb="4">
      <t>マタ</t>
    </rPh>
    <rPh sb="5" eb="7">
      <t>コウキュウ</t>
    </rPh>
    <rPh sb="7" eb="8">
      <t>ツキ</t>
    </rPh>
    <rPh sb="8" eb="9">
      <t>マエ</t>
    </rPh>
    <rPh sb="10" eb="12">
      <t>ケイゾク</t>
    </rPh>
    <rPh sb="16" eb="17">
      <t>ゲツ</t>
    </rPh>
    <rPh sb="19" eb="20">
      <t>ヒ</t>
    </rPh>
    <rPh sb="20" eb="23">
      <t>コテイテキ</t>
    </rPh>
    <rPh sb="23" eb="25">
      <t>キュウヨ</t>
    </rPh>
    <phoneticPr fontId="5"/>
  </si>
  <si>
    <t>③合計</t>
    <rPh sb="1" eb="3">
      <t>ゴウケイ</t>
    </rPh>
    <phoneticPr fontId="5"/>
  </si>
  <si>
    <t>昇給月又は降給月以後の継続した３か月
（非固定的給与）</t>
    <rPh sb="0" eb="2">
      <t>ショウキュウ</t>
    </rPh>
    <rPh sb="2" eb="3">
      <t>ツキ</t>
    </rPh>
    <rPh sb="3" eb="4">
      <t>マタ</t>
    </rPh>
    <rPh sb="5" eb="7">
      <t>コウキュウ</t>
    </rPh>
    <rPh sb="7" eb="8">
      <t>ツキ</t>
    </rPh>
    <rPh sb="8" eb="10">
      <t>イゴ</t>
    </rPh>
    <rPh sb="11" eb="13">
      <t>ケイゾク</t>
    </rPh>
    <rPh sb="17" eb="18">
      <t>ゲツ</t>
    </rPh>
    <rPh sb="20" eb="21">
      <t>ヒ</t>
    </rPh>
    <rPh sb="21" eb="24">
      <t>コテイテキ</t>
    </rPh>
    <rPh sb="24" eb="26">
      <t>キュウヨ</t>
    </rPh>
    <phoneticPr fontId="5"/>
  </si>
  <si>
    <t>④合計</t>
    <rPh sb="1" eb="3">
      <t>ゴウケイ</t>
    </rPh>
    <phoneticPr fontId="5"/>
  </si>
  <si>
    <t>⑤平均額</t>
    <rPh sb="1" eb="3">
      <t>ヘイキン</t>
    </rPh>
    <rPh sb="3" eb="4">
      <t>ガク</t>
    </rPh>
    <phoneticPr fontId="5"/>
  </si>
  <si>
    <t>昇給月又は降給月前の継続した９か月及び
昇給月又は降給月以後の継続した３か月</t>
    <rPh sb="0" eb="2">
      <t>ショウキュウ</t>
    </rPh>
    <rPh sb="2" eb="3">
      <t>ツキ</t>
    </rPh>
    <rPh sb="3" eb="4">
      <t>マタ</t>
    </rPh>
    <rPh sb="5" eb="7">
      <t>コウキュウ</t>
    </rPh>
    <rPh sb="7" eb="8">
      <t>ツキ</t>
    </rPh>
    <rPh sb="8" eb="9">
      <t>マエ</t>
    </rPh>
    <rPh sb="10" eb="12">
      <t>ケイゾク</t>
    </rPh>
    <rPh sb="16" eb="17">
      <t>ゲツ</t>
    </rPh>
    <rPh sb="17" eb="18">
      <t>オヨ</t>
    </rPh>
    <rPh sb="20" eb="22">
      <t>ショウキュウ</t>
    </rPh>
    <rPh sb="22" eb="23">
      <t>ツキ</t>
    </rPh>
    <rPh sb="23" eb="24">
      <t>マタ</t>
    </rPh>
    <rPh sb="25" eb="27">
      <t>コウキュウ</t>
    </rPh>
    <rPh sb="27" eb="28">
      <t>ツキ</t>
    </rPh>
    <rPh sb="28" eb="30">
      <t>イゴ</t>
    </rPh>
    <rPh sb="31" eb="33">
      <t>ケイゾク</t>
    </rPh>
    <rPh sb="37" eb="38">
      <t>ゲツ</t>
    </rPh>
    <phoneticPr fontId="5"/>
  </si>
  <si>
    <t>③＋④</t>
    <phoneticPr fontId="5"/>
  </si>
  <si>
    <t>⑥平均額</t>
    <rPh sb="1" eb="3">
      <t>ヘイキン</t>
    </rPh>
    <rPh sb="3" eb="4">
      <t>ガク</t>
    </rPh>
    <phoneticPr fontId="5"/>
  </si>
  <si>
    <t>【標準報酬の月額の比較欄】※全て給与支給機関が記載してください。記載に当たっては，裏面の注意事項を参照してください。</t>
    <rPh sb="1" eb="3">
      <t>ヒョウジュン</t>
    </rPh>
    <rPh sb="3" eb="5">
      <t>ホウシュウ</t>
    </rPh>
    <rPh sb="6" eb="8">
      <t>ゲツガク</t>
    </rPh>
    <rPh sb="9" eb="11">
      <t>ヒカク</t>
    </rPh>
    <rPh sb="11" eb="12">
      <t>ラン</t>
    </rPh>
    <rPh sb="14" eb="15">
      <t>スベ</t>
    </rPh>
    <rPh sb="16" eb="18">
      <t>キュウヨ</t>
    </rPh>
    <rPh sb="18" eb="20">
      <t>シキュウ</t>
    </rPh>
    <rPh sb="20" eb="22">
      <t>キカン</t>
    </rPh>
    <rPh sb="23" eb="25">
      <t>キサイ</t>
    </rPh>
    <rPh sb="32" eb="34">
      <t>キサイ</t>
    </rPh>
    <rPh sb="35" eb="36">
      <t>ア</t>
    </rPh>
    <rPh sb="41" eb="43">
      <t>リメン</t>
    </rPh>
    <rPh sb="44" eb="46">
      <t>チュウイ</t>
    </rPh>
    <rPh sb="46" eb="48">
      <t>ジコウ</t>
    </rPh>
    <rPh sb="49" eb="51">
      <t>サンショウ</t>
    </rPh>
    <phoneticPr fontId="5"/>
  </si>
  <si>
    <t>平均額</t>
    <rPh sb="0" eb="2">
      <t>ヘイキン</t>
    </rPh>
    <rPh sb="2" eb="3">
      <t>ガク</t>
    </rPh>
    <phoneticPr fontId="5"/>
  </si>
  <si>
    <r>
      <t>厚生年金</t>
    </r>
    <r>
      <rPr>
        <sz val="11"/>
        <rFont val="ＭＳ ゴシック"/>
        <family val="3"/>
        <charset val="128"/>
      </rPr>
      <t>（上段）</t>
    </r>
    <r>
      <rPr>
        <sz val="14"/>
        <rFont val="ＭＳ ゴシック"/>
        <family val="3"/>
        <charset val="128"/>
      </rPr>
      <t>・退職等年金</t>
    </r>
    <r>
      <rPr>
        <sz val="11"/>
        <rFont val="ＭＳ ゴシック"/>
        <family val="3"/>
        <charset val="128"/>
      </rPr>
      <t>（下段）</t>
    </r>
    <rPh sb="0" eb="2">
      <t>コウセイ</t>
    </rPh>
    <rPh sb="2" eb="4">
      <t>ネンキン</t>
    </rPh>
    <rPh sb="5" eb="7">
      <t>ジョウダン</t>
    </rPh>
    <rPh sb="9" eb="11">
      <t>タイショク</t>
    </rPh>
    <rPh sb="11" eb="12">
      <t>トウ</t>
    </rPh>
    <rPh sb="12" eb="14">
      <t>ネンキン</t>
    </rPh>
    <rPh sb="15" eb="17">
      <t>ゲダン</t>
    </rPh>
    <phoneticPr fontId="5"/>
  </si>
  <si>
    <t>ａ</t>
    <phoneticPr fontId="5"/>
  </si>
  <si>
    <t>ｂ</t>
    <phoneticPr fontId="5"/>
  </si>
  <si>
    <t>昇給月又は降給月
以後の継続した３か月</t>
    <rPh sb="0" eb="2">
      <t>ショウキュウ</t>
    </rPh>
    <rPh sb="2" eb="3">
      <t>ツキ</t>
    </rPh>
    <rPh sb="3" eb="4">
      <t>マタ</t>
    </rPh>
    <rPh sb="5" eb="7">
      <t>コウキュウ</t>
    </rPh>
    <rPh sb="7" eb="8">
      <t>ツキ</t>
    </rPh>
    <rPh sb="9" eb="11">
      <t>イゴ</t>
    </rPh>
    <rPh sb="12" eb="14">
      <t>ケイゾク</t>
    </rPh>
    <rPh sb="18" eb="19">
      <t>ゲツ</t>
    </rPh>
    <phoneticPr fontId="5"/>
  </si>
  <si>
    <t>②＋⑤</t>
    <phoneticPr fontId="5"/>
  </si>
  <si>
    <t>ｃ</t>
    <phoneticPr fontId="5"/>
  </si>
  <si>
    <t>ｄ</t>
    <phoneticPr fontId="5"/>
  </si>
  <si>
    <t>年間平均</t>
    <rPh sb="0" eb="2">
      <t>ネンカン</t>
    </rPh>
    <rPh sb="2" eb="4">
      <t>ヘイキン</t>
    </rPh>
    <phoneticPr fontId="5"/>
  </si>
  <si>
    <t>②＋⑥</t>
    <phoneticPr fontId="5"/>
  </si>
  <si>
    <t>ｅ</t>
    <phoneticPr fontId="5"/>
  </si>
  <si>
    <t>ｆ</t>
    <phoneticPr fontId="5"/>
  </si>
  <si>
    <r>
      <t>ア　ａとｃ又はｂとｄが２等級差以上</t>
    </r>
    <r>
      <rPr>
        <vertAlign val="superscript"/>
        <sz val="14"/>
        <rFont val="ＭＳ ゴシック"/>
        <family val="3"/>
        <charset val="128"/>
      </rPr>
      <t>(注１)</t>
    </r>
    <rPh sb="5" eb="6">
      <t>マタ</t>
    </rPh>
    <rPh sb="12" eb="14">
      <t>トウキュウ</t>
    </rPh>
    <rPh sb="14" eb="15">
      <t>サ</t>
    </rPh>
    <rPh sb="15" eb="17">
      <t>イジョウ</t>
    </rPh>
    <rPh sb="18" eb="19">
      <t>チュウ</t>
    </rPh>
    <phoneticPr fontId="5"/>
  </si>
  <si>
    <t>イ　ｃとｅ又はｄとｆが２等級差以上</t>
    <rPh sb="5" eb="6">
      <t>マタ</t>
    </rPh>
    <rPh sb="12" eb="14">
      <t>トウキュウ</t>
    </rPh>
    <rPh sb="14" eb="15">
      <t>サ</t>
    </rPh>
    <rPh sb="15" eb="17">
      <t>イジョウ</t>
    </rPh>
    <phoneticPr fontId="5"/>
  </si>
  <si>
    <r>
      <t>ウ　ａとｅ又はｂとｆが１等級差以上</t>
    </r>
    <r>
      <rPr>
        <vertAlign val="superscript"/>
        <sz val="14"/>
        <rFont val="ＭＳ ゴシック"/>
        <family val="3"/>
        <charset val="128"/>
      </rPr>
      <t>(注２)</t>
    </r>
    <rPh sb="5" eb="6">
      <t>マタ</t>
    </rPh>
    <rPh sb="12" eb="14">
      <t>トウキュウ</t>
    </rPh>
    <rPh sb="14" eb="15">
      <t>サ</t>
    </rPh>
    <rPh sb="15" eb="17">
      <t>イジョウ</t>
    </rPh>
    <phoneticPr fontId="5"/>
  </si>
  <si>
    <r>
      <t>○又は×</t>
    </r>
    <r>
      <rPr>
        <vertAlign val="superscript"/>
        <sz val="14"/>
        <rFont val="ＭＳ ゴシック"/>
        <family val="3"/>
        <charset val="128"/>
      </rPr>
      <t>（注３）</t>
    </r>
    <rPh sb="1" eb="2">
      <t>マタ</t>
    </rPh>
    <rPh sb="5" eb="6">
      <t>チュウ</t>
    </rPh>
    <phoneticPr fontId="5"/>
  </si>
  <si>
    <t>注１ ２等級差以上であっても，以下に該当する場合は「×」としてください。</t>
    <rPh sb="0" eb="1">
      <t>チュウ</t>
    </rPh>
    <rPh sb="4" eb="6">
      <t>トウキュウ</t>
    </rPh>
    <rPh sb="6" eb="7">
      <t>サ</t>
    </rPh>
    <rPh sb="7" eb="9">
      <t>イジョウ</t>
    </rPh>
    <rPh sb="15" eb="17">
      <t>イカ</t>
    </rPh>
    <rPh sb="18" eb="20">
      <t>ガイトウ</t>
    </rPh>
    <rPh sb="22" eb="24">
      <t>バアイ</t>
    </rPh>
    <phoneticPr fontId="5"/>
  </si>
  <si>
    <t xml:space="preserve">      昇給のとき：「昇給月以後の継続した3か月」（cとd）が「従前の標準報酬の月額」（aとb）よりも低い場合</t>
    <rPh sb="6" eb="8">
      <t>ショウキュウ</t>
    </rPh>
    <rPh sb="13" eb="15">
      <t>ショウキュウ</t>
    </rPh>
    <rPh sb="15" eb="16">
      <t>ツキ</t>
    </rPh>
    <rPh sb="16" eb="18">
      <t>イゴ</t>
    </rPh>
    <rPh sb="19" eb="21">
      <t>ケイゾク</t>
    </rPh>
    <rPh sb="25" eb="26">
      <t>ゲツ</t>
    </rPh>
    <rPh sb="53" eb="54">
      <t>ヒク</t>
    </rPh>
    <rPh sb="55" eb="57">
      <t>バアイ</t>
    </rPh>
    <phoneticPr fontId="5"/>
  </si>
  <si>
    <t xml:space="preserve">  　　降給のとき：「降給月以後の継続した3か月」（cとd）が「従前の標準報酬の月額」（aとb）よりも高い場合</t>
    <rPh sb="4" eb="6">
      <t>コウキュウ</t>
    </rPh>
    <rPh sb="11" eb="13">
      <t>コウキュウ</t>
    </rPh>
    <rPh sb="13" eb="14">
      <t>ツキ</t>
    </rPh>
    <rPh sb="14" eb="16">
      <t>イゴ</t>
    </rPh>
    <rPh sb="17" eb="19">
      <t>ケイゾク</t>
    </rPh>
    <rPh sb="23" eb="24">
      <t>ゲツ</t>
    </rPh>
    <rPh sb="51" eb="52">
      <t>タカ</t>
    </rPh>
    <rPh sb="53" eb="55">
      <t>バアイ</t>
    </rPh>
    <phoneticPr fontId="5"/>
  </si>
  <si>
    <t>注２ １等級差以上であっても，以下に該当する場合は「×」としてください。</t>
    <rPh sb="0" eb="1">
      <t>チュウ</t>
    </rPh>
    <rPh sb="4" eb="6">
      <t>トウキュウ</t>
    </rPh>
    <rPh sb="6" eb="7">
      <t>サ</t>
    </rPh>
    <rPh sb="7" eb="9">
      <t>イジョウ</t>
    </rPh>
    <rPh sb="15" eb="17">
      <t>イカ</t>
    </rPh>
    <phoneticPr fontId="5"/>
  </si>
  <si>
    <t xml:space="preserve">      昇給のとき：「年間平均」（eとf）が「従前の標準報酬の月額」（aとb）と同じ又は「従前の標準報酬の月額」（aとb）よりも低い場合</t>
    <rPh sb="6" eb="8">
      <t>ショウキュウ</t>
    </rPh>
    <rPh sb="13" eb="15">
      <t>ネンカン</t>
    </rPh>
    <rPh sb="15" eb="17">
      <t>ヘイキン</t>
    </rPh>
    <rPh sb="42" eb="43">
      <t>オナ</t>
    </rPh>
    <rPh sb="44" eb="45">
      <t>マタ</t>
    </rPh>
    <rPh sb="66" eb="67">
      <t>ヒク</t>
    </rPh>
    <rPh sb="68" eb="70">
      <t>バアイ</t>
    </rPh>
    <phoneticPr fontId="5"/>
  </si>
  <si>
    <t xml:space="preserve">      降給のとき：「年間平均」（eとf）が「従前の標準報酬の月額」（aとb）と同じ又は「従前の標準報酬の月額」（aとb）よりも高い場合</t>
    <rPh sb="6" eb="8">
      <t>コウキュウ</t>
    </rPh>
    <rPh sb="13" eb="15">
      <t>ネンカン</t>
    </rPh>
    <rPh sb="15" eb="17">
      <t>ヘイキン</t>
    </rPh>
    <rPh sb="42" eb="43">
      <t>オナ</t>
    </rPh>
    <rPh sb="44" eb="45">
      <t>マタ</t>
    </rPh>
    <rPh sb="47" eb="49">
      <t>ジュウゼン</t>
    </rPh>
    <rPh sb="50" eb="54">
      <t>ヒョウジュンホウシュウ</t>
    </rPh>
    <rPh sb="55" eb="57">
      <t>ゲツガク</t>
    </rPh>
    <rPh sb="66" eb="67">
      <t>タカ</t>
    </rPh>
    <rPh sb="68" eb="70">
      <t>バアイ</t>
    </rPh>
    <phoneticPr fontId="5"/>
  </si>
  <si>
    <t>注３ 上記アからウまでのすべてが「○」の場合に，年間報酬額の平均で改定を行うことができます。</t>
    <rPh sb="0" eb="1">
      <t>チュウ</t>
    </rPh>
    <rPh sb="3" eb="5">
      <t>ジョウキ</t>
    </rPh>
    <rPh sb="20" eb="22">
      <t>バアイ</t>
    </rPh>
    <rPh sb="24" eb="26">
      <t>ネンカン</t>
    </rPh>
    <rPh sb="26" eb="28">
      <t>ホウシュウ</t>
    </rPh>
    <rPh sb="28" eb="29">
      <t>ガク</t>
    </rPh>
    <rPh sb="30" eb="32">
      <t>ヘイキン</t>
    </rPh>
    <rPh sb="33" eb="35">
      <t>カイテイ</t>
    </rPh>
    <rPh sb="36" eb="37">
      <t>オコナ</t>
    </rPh>
    <phoneticPr fontId="5"/>
  </si>
  <si>
    <t>　　　※上記アが×の場合は、随時改定の要件を満たさないため、随時改定は実施せず、「従前の標準報酬の月額」のままとなります。</t>
    <rPh sb="4" eb="6">
      <t>ジョウキ</t>
    </rPh>
    <rPh sb="10" eb="12">
      <t>バアイ</t>
    </rPh>
    <rPh sb="14" eb="16">
      <t>ズイジ</t>
    </rPh>
    <rPh sb="16" eb="18">
      <t>カイテイ</t>
    </rPh>
    <rPh sb="19" eb="21">
      <t>ヨウケン</t>
    </rPh>
    <rPh sb="22" eb="23">
      <t>ミ</t>
    </rPh>
    <rPh sb="30" eb="32">
      <t>ズイジ</t>
    </rPh>
    <rPh sb="32" eb="34">
      <t>カイテイ</t>
    </rPh>
    <rPh sb="35" eb="37">
      <t>ジッシ</t>
    </rPh>
    <rPh sb="41" eb="43">
      <t>ジュウゼン</t>
    </rPh>
    <rPh sb="44" eb="46">
      <t>ヒョウジュン</t>
    </rPh>
    <rPh sb="46" eb="48">
      <t>ホウシュウ</t>
    </rPh>
    <rPh sb="49" eb="51">
      <t>ゲツガク</t>
    </rPh>
    <phoneticPr fontId="5"/>
  </si>
  <si>
    <t>※上記アが×の場合は，随時改定の要件を満たさないため，随時改定は実施せずに「従前の標準報酬の月額」のままとなります。</t>
    <rPh sb="1" eb="3">
      <t>ジョウキ</t>
    </rPh>
    <rPh sb="7" eb="9">
      <t>バアイ</t>
    </rPh>
    <rPh sb="11" eb="13">
      <t>ズイジ</t>
    </rPh>
    <rPh sb="13" eb="15">
      <t>カイテイ</t>
    </rPh>
    <rPh sb="16" eb="18">
      <t>ヨウケン</t>
    </rPh>
    <rPh sb="19" eb="20">
      <t>ミ</t>
    </rPh>
    <rPh sb="27" eb="29">
      <t>ズイジ</t>
    </rPh>
    <rPh sb="29" eb="31">
      <t>カイテイ</t>
    </rPh>
    <rPh sb="32" eb="34">
      <t>ジッシ</t>
    </rPh>
    <rPh sb="38" eb="40">
      <t>ジュウゼン</t>
    </rPh>
    <rPh sb="41" eb="43">
      <t>ヒョウジュン</t>
    </rPh>
    <rPh sb="43" eb="45">
      <t>ホウシュウ</t>
    </rPh>
    <rPh sb="46" eb="48">
      <t>ゲツガク</t>
    </rPh>
    <phoneticPr fontId="5"/>
  </si>
  <si>
    <t>　（この用紙の提出は不要です。）</t>
    <rPh sb="4" eb="6">
      <t>ヨウシ</t>
    </rPh>
    <rPh sb="7" eb="9">
      <t>テイシュツ</t>
    </rPh>
    <rPh sb="10" eb="12">
      <t>フヨウ</t>
    </rPh>
    <phoneticPr fontId="5"/>
  </si>
  <si>
    <t>※上記イが×の場合は，年間報酬額の平均による改定の要件を満たさないため，通常の随時改定を行います。</t>
    <rPh sb="1" eb="3">
      <t>ジョウキ</t>
    </rPh>
    <rPh sb="7" eb="9">
      <t>バアイ</t>
    </rPh>
    <rPh sb="11" eb="13">
      <t>ネンカン</t>
    </rPh>
    <rPh sb="13" eb="15">
      <t>ホウシュウ</t>
    </rPh>
    <rPh sb="15" eb="16">
      <t>ガク</t>
    </rPh>
    <rPh sb="17" eb="19">
      <t>ヘイキン</t>
    </rPh>
    <rPh sb="22" eb="24">
      <t>カイテイ</t>
    </rPh>
    <rPh sb="25" eb="27">
      <t>ヨウケン</t>
    </rPh>
    <rPh sb="28" eb="29">
      <t>ミ</t>
    </rPh>
    <rPh sb="36" eb="38">
      <t>ツウジョウ</t>
    </rPh>
    <rPh sb="39" eb="41">
      <t>ズイジ</t>
    </rPh>
    <rPh sb="41" eb="43">
      <t>カイテイ</t>
    </rPh>
    <rPh sb="44" eb="45">
      <t>オコナ</t>
    </rPh>
    <phoneticPr fontId="5"/>
  </si>
  <si>
    <t>※上記ウが×の場合で申立書・同意書の提出があった場合は，随時改定を実施せず，「従前の標準報酬の月額」のままとなります。</t>
    <rPh sb="1" eb="3">
      <t>ジョウキ</t>
    </rPh>
    <rPh sb="7" eb="9">
      <t>バアイ</t>
    </rPh>
    <rPh sb="10" eb="12">
      <t>モウシタテ</t>
    </rPh>
    <rPh sb="12" eb="13">
      <t>ショ</t>
    </rPh>
    <rPh sb="14" eb="17">
      <t>ドウイショ</t>
    </rPh>
    <rPh sb="18" eb="20">
      <t>テイシュツ</t>
    </rPh>
    <rPh sb="24" eb="26">
      <t>バアイ</t>
    </rPh>
    <rPh sb="28" eb="30">
      <t>ズイジ</t>
    </rPh>
    <rPh sb="30" eb="32">
      <t>カイテイ</t>
    </rPh>
    <rPh sb="33" eb="35">
      <t>ジッシ</t>
    </rPh>
    <rPh sb="39" eb="41">
      <t>ジュウゼン</t>
    </rPh>
    <rPh sb="42" eb="44">
      <t>ヒョウジュン</t>
    </rPh>
    <rPh sb="44" eb="46">
      <t>ホウシュウ</t>
    </rPh>
    <rPh sb="47" eb="49">
      <t>ゲツガク</t>
    </rPh>
    <phoneticPr fontId="5"/>
  </si>
  <si>
    <t>　（この用紙の提出が必要です。）</t>
    <rPh sb="4" eb="6">
      <t>ヨウシ</t>
    </rPh>
    <rPh sb="7" eb="9">
      <t>テイシュツ</t>
    </rPh>
    <rPh sb="10" eb="12">
      <t>ヒツヨウ</t>
    </rPh>
    <phoneticPr fontId="5"/>
  </si>
  <si>
    <t>　私は今回の随時改定にあたり，年間報酬額の平均で改定することを希望しますので，当所属所（部署）が申立てすることに同意します。</t>
    <rPh sb="1" eb="2">
      <t>ワタシ</t>
    </rPh>
    <rPh sb="3" eb="5">
      <t>コンカイ</t>
    </rPh>
    <rPh sb="6" eb="8">
      <t>ズイジ</t>
    </rPh>
    <rPh sb="8" eb="10">
      <t>カイテイ</t>
    </rPh>
    <rPh sb="19" eb="20">
      <t>ガク</t>
    </rPh>
    <rPh sb="24" eb="26">
      <t>カイテイ</t>
    </rPh>
    <rPh sb="31" eb="33">
      <t>キボウ</t>
    </rPh>
    <rPh sb="39" eb="40">
      <t>トウ</t>
    </rPh>
    <rPh sb="40" eb="42">
      <t>ショゾク</t>
    </rPh>
    <rPh sb="42" eb="43">
      <t>ショ</t>
    </rPh>
    <rPh sb="44" eb="46">
      <t>ブショ</t>
    </rPh>
    <rPh sb="48" eb="50">
      <t>モウシタ</t>
    </rPh>
    <rPh sb="56" eb="58">
      <t>ドウイ</t>
    </rPh>
    <phoneticPr fontId="5"/>
  </si>
  <si>
    <t>㊞</t>
    <phoneticPr fontId="5"/>
  </si>
  <si>
    <t>【備考欄】</t>
    <phoneticPr fontId="5"/>
  </si>
  <si>
    <t>※裏面もご覧ください。</t>
    <rPh sb="1" eb="3">
      <t>ウラメン</t>
    </rPh>
    <rPh sb="5" eb="6">
      <t>ラン</t>
    </rPh>
    <phoneticPr fontId="5"/>
  </si>
  <si>
    <t>〔整理番号56-8〕</t>
    <rPh sb="1" eb="5">
      <t>セイリバンゴウ</t>
    </rPh>
    <phoneticPr fontId="13"/>
  </si>
  <si>
    <t>【標準報酬の月額の比較欄】の記載に当たっては，以下にご注意ください。</t>
    <rPh sb="14" eb="16">
      <t>キサイ</t>
    </rPh>
    <rPh sb="17" eb="18">
      <t>ア</t>
    </rPh>
    <rPh sb="23" eb="25">
      <t>イカ</t>
    </rPh>
    <rPh sb="27" eb="29">
      <t>チュウイ</t>
    </rPh>
    <phoneticPr fontId="5"/>
  </si>
  <si>
    <t>１　支払基礎日数が17日未満の月の報酬額は除く。
２　欠勤や無給休職により報酬の全部が支給されない場合は，支払基礎日数が17日以上である月は実支給額を用いることとし，
　休職者給与を受けていること等により報酬の一部が支給されない月がある場合は，支払基礎日数が17日以上であっても当該月を
　除く。
３　給与の支払いに遅配がある場合は
　ア　昇給月又は降給月前の継続した９か月より前に支払うべきであった給与の遅配分を年間平均の算定の対象となる月に受けた
　　場合は，その遅配分に当たる報酬の額を除く。
　イ　昇給月又は降給月前の継続した９か月までの間に本来支払うはずの報酬の一部が昇給月又は降給月から４か月目以降に
　　支払われることになった場合は，その本来支払うはずだった月を除く。
４　昇給月又は降給月前の継続した９か月及び昇給月又は降給月以後の継続した３か月までの間に固定的給与の変動が起こった場合
　でも，報酬月額の算定の対象となる月であれば，固定的給与の変動が反映された報酬も含めて平均を算定する。
５　昇給月又は降給月前の継続した９か月及び昇給月又は降給月以後の継続した３か月の間に，今回の保険者算定の要件を満たす
　所属所（部署）に異動した場合（組合員資格の得喪を伴う異動を除く。）でも，報酬月額の算定の対象となる月であれば，
　異動前の所属所（部署）で受けた報酬も含めて平均を算定する。
６　年間報酬の平均で決定する場合，「標準報酬随時改定基礎届」は，以下のとおり記載する。
　　・「修正平均額」欄…表面の「年間平均」欄の平均額（表面の②+⑥）を記載
　　・「標準報酬等級/月額」欄…表面の「年間平均」欄の標準報酬の等級と月額を記載</t>
    <rPh sb="43" eb="45">
      <t>シキュウ</t>
    </rPh>
    <rPh sb="49" eb="51">
      <t>バアイ</t>
    </rPh>
    <rPh sb="53" eb="55">
      <t>シハライ</t>
    </rPh>
    <rPh sb="55" eb="57">
      <t>キソ</t>
    </rPh>
    <rPh sb="57" eb="59">
      <t>ニッスウ</t>
    </rPh>
    <rPh sb="62" eb="63">
      <t>ニチ</t>
    </rPh>
    <rPh sb="63" eb="65">
      <t>イジョウ</t>
    </rPh>
    <rPh sb="68" eb="69">
      <t>ツキ</t>
    </rPh>
    <rPh sb="70" eb="71">
      <t>ジツ</t>
    </rPh>
    <rPh sb="71" eb="74">
      <t>シキュウガク</t>
    </rPh>
    <rPh sb="75" eb="76">
      <t>モチ</t>
    </rPh>
    <rPh sb="85" eb="87">
      <t>キュウショク</t>
    </rPh>
    <rPh sb="87" eb="88">
      <t>シャ</t>
    </rPh>
    <rPh sb="88" eb="90">
      <t>キュウヨ</t>
    </rPh>
    <rPh sb="91" eb="92">
      <t>ウ</t>
    </rPh>
    <rPh sb="98" eb="99">
      <t>トウ</t>
    </rPh>
    <rPh sb="102" eb="104">
      <t>ホウシュウ</t>
    </rPh>
    <rPh sb="105" eb="107">
      <t>イチブ</t>
    </rPh>
    <rPh sb="108" eb="110">
      <t>シキュウ</t>
    </rPh>
    <rPh sb="114" eb="115">
      <t>ツキ</t>
    </rPh>
    <rPh sb="118" eb="120">
      <t>バアイ</t>
    </rPh>
    <rPh sb="122" eb="124">
      <t>シハライ</t>
    </rPh>
    <rPh sb="124" eb="126">
      <t>キソ</t>
    </rPh>
    <rPh sb="126" eb="128">
      <t>ニッスウ</t>
    </rPh>
    <rPh sb="131" eb="132">
      <t>ニチ</t>
    </rPh>
    <rPh sb="132" eb="134">
      <t>イジョウ</t>
    </rPh>
    <rPh sb="139" eb="141">
      <t>トウガイ</t>
    </rPh>
    <rPh sb="141" eb="142">
      <t>ツキ</t>
    </rPh>
    <rPh sb="145" eb="146">
      <t>ノゾ</t>
    </rPh>
    <rPh sb="170" eb="172">
      <t>ショウキュウ</t>
    </rPh>
    <rPh sb="172" eb="173">
      <t>ツキ</t>
    </rPh>
    <rPh sb="173" eb="174">
      <t>マタ</t>
    </rPh>
    <rPh sb="175" eb="177">
      <t>コウキュウ</t>
    </rPh>
    <rPh sb="177" eb="178">
      <t>ツキ</t>
    </rPh>
    <rPh sb="178" eb="179">
      <t>マエ</t>
    </rPh>
    <rPh sb="180" eb="182">
      <t>ケイゾク</t>
    </rPh>
    <rPh sb="186" eb="187">
      <t>ゲツ</t>
    </rPh>
    <rPh sb="191" eb="193">
      <t>シハラ</t>
    </rPh>
    <rPh sb="200" eb="202">
      <t>キュウヨ</t>
    </rPh>
    <rPh sb="203" eb="205">
      <t>チハイ</t>
    </rPh>
    <rPh sb="205" eb="206">
      <t>ブン</t>
    </rPh>
    <rPh sb="207" eb="209">
      <t>ネンカン</t>
    </rPh>
    <rPh sb="209" eb="211">
      <t>ヘイキン</t>
    </rPh>
    <rPh sb="220" eb="221">
      <t>ツキ</t>
    </rPh>
    <rPh sb="222" eb="223">
      <t>ウ</t>
    </rPh>
    <rPh sb="234" eb="236">
      <t>チハイ</t>
    </rPh>
    <rPh sb="236" eb="237">
      <t>ブン</t>
    </rPh>
    <rPh sb="238" eb="239">
      <t>ア</t>
    </rPh>
    <rPh sb="241" eb="243">
      <t>ホウシュウ</t>
    </rPh>
    <rPh sb="244" eb="245">
      <t>ガク</t>
    </rPh>
    <rPh sb="246" eb="247">
      <t>ノゾ</t>
    </rPh>
    <rPh sb="253" eb="255">
      <t>ショウキュウ</t>
    </rPh>
    <rPh sb="255" eb="256">
      <t>ツキ</t>
    </rPh>
    <rPh sb="256" eb="257">
      <t>マタ</t>
    </rPh>
    <rPh sb="258" eb="260">
      <t>コウキュウ</t>
    </rPh>
    <rPh sb="260" eb="261">
      <t>ツキ</t>
    </rPh>
    <rPh sb="261" eb="262">
      <t>マエ</t>
    </rPh>
    <rPh sb="263" eb="265">
      <t>ケイゾク</t>
    </rPh>
    <rPh sb="269" eb="270">
      <t>ゲツ</t>
    </rPh>
    <rPh sb="273" eb="274">
      <t>アイダ</t>
    </rPh>
    <rPh sb="275" eb="277">
      <t>ホンライ</t>
    </rPh>
    <rPh sb="277" eb="279">
      <t>シハラ</t>
    </rPh>
    <rPh sb="283" eb="285">
      <t>ホウシュウ</t>
    </rPh>
    <rPh sb="286" eb="288">
      <t>イチブ</t>
    </rPh>
    <rPh sb="289" eb="291">
      <t>ショウキュウ</t>
    </rPh>
    <rPh sb="291" eb="292">
      <t>ツキ</t>
    </rPh>
    <rPh sb="292" eb="293">
      <t>マタ</t>
    </rPh>
    <rPh sb="294" eb="296">
      <t>コウキュウ</t>
    </rPh>
    <rPh sb="296" eb="297">
      <t>ツキ</t>
    </rPh>
    <rPh sb="301" eb="302">
      <t>ゲツ</t>
    </rPh>
    <rPh sb="302" eb="303">
      <t>メ</t>
    </rPh>
    <rPh sb="303" eb="305">
      <t>イコウ</t>
    </rPh>
    <rPh sb="309" eb="311">
      <t>シハラ</t>
    </rPh>
    <rPh sb="320" eb="322">
      <t>バアイ</t>
    </rPh>
    <rPh sb="326" eb="328">
      <t>ホンライ</t>
    </rPh>
    <rPh sb="328" eb="330">
      <t>シハラ</t>
    </rPh>
    <rPh sb="336" eb="337">
      <t>ツキ</t>
    </rPh>
    <rPh sb="338" eb="339">
      <t>ノゾ</t>
    </rPh>
    <rPh sb="389" eb="391">
      <t>キュウヨ</t>
    </rPh>
    <rPh sb="411" eb="413">
      <t>サンテイ</t>
    </rPh>
    <rPh sb="428" eb="430">
      <t>キュウヨ</t>
    </rPh>
    <rPh sb="448" eb="450">
      <t>サンテイ</t>
    </rPh>
    <rPh sb="456" eb="458">
      <t>ショウキュウ</t>
    </rPh>
    <rPh sb="458" eb="459">
      <t>ツキ</t>
    </rPh>
    <rPh sb="459" eb="460">
      <t>マタ</t>
    </rPh>
    <rPh sb="461" eb="463">
      <t>コウキュウ</t>
    </rPh>
    <rPh sb="463" eb="464">
      <t>ツキ</t>
    </rPh>
    <rPh sb="464" eb="465">
      <t>マエ</t>
    </rPh>
    <rPh sb="466" eb="468">
      <t>ケイゾク</t>
    </rPh>
    <rPh sb="472" eb="473">
      <t>ゲツ</t>
    </rPh>
    <rPh sb="473" eb="474">
      <t>オヨ</t>
    </rPh>
    <rPh sb="475" eb="477">
      <t>ショウキュウ</t>
    </rPh>
    <rPh sb="477" eb="478">
      <t>ツキ</t>
    </rPh>
    <rPh sb="478" eb="479">
      <t>マタ</t>
    </rPh>
    <rPh sb="480" eb="482">
      <t>コウキュウ</t>
    </rPh>
    <rPh sb="482" eb="483">
      <t>ツキ</t>
    </rPh>
    <rPh sb="483" eb="485">
      <t>イゴ</t>
    </rPh>
    <rPh sb="486" eb="488">
      <t>ケイゾク</t>
    </rPh>
    <rPh sb="492" eb="493">
      <t>ゲツ</t>
    </rPh>
    <rPh sb="494" eb="495">
      <t>アイダ</t>
    </rPh>
    <rPh sb="514" eb="516">
      <t>ショゾク</t>
    </rPh>
    <rPh sb="516" eb="517">
      <t>ショ</t>
    </rPh>
    <rPh sb="540" eb="542">
      <t>イドウ</t>
    </rPh>
    <rPh sb="555" eb="557">
      <t>サンテイ</t>
    </rPh>
    <rPh sb="575" eb="577">
      <t>ショゾク</t>
    </rPh>
    <rPh sb="577" eb="578">
      <t>ショ</t>
    </rPh>
    <rPh sb="595" eb="597">
      <t>サンテイ</t>
    </rPh>
    <rPh sb="603" eb="605">
      <t>ネンカン</t>
    </rPh>
    <rPh sb="605" eb="607">
      <t>ホウシュウ</t>
    </rPh>
    <rPh sb="608" eb="610">
      <t>ヘイキン</t>
    </rPh>
    <rPh sb="611" eb="613">
      <t>ケッテイ</t>
    </rPh>
    <rPh sb="615" eb="617">
      <t>バアイ</t>
    </rPh>
    <rPh sb="619" eb="621">
      <t>ヒョウジュン</t>
    </rPh>
    <rPh sb="621" eb="623">
      <t>ホウシュウ</t>
    </rPh>
    <rPh sb="623" eb="625">
      <t>ズイジ</t>
    </rPh>
    <rPh sb="625" eb="627">
      <t>カイテイ</t>
    </rPh>
    <rPh sb="627" eb="629">
      <t>キソ</t>
    </rPh>
    <rPh sb="629" eb="630">
      <t>トドケ</t>
    </rPh>
    <rPh sb="633" eb="635">
      <t>イカ</t>
    </rPh>
    <rPh sb="639" eb="641">
      <t>キサイ</t>
    </rPh>
    <rPh sb="649" eb="651">
      <t>シュウセイ</t>
    </rPh>
    <rPh sb="651" eb="653">
      <t>ヘイキン</t>
    </rPh>
    <rPh sb="653" eb="654">
      <t>ガク</t>
    </rPh>
    <rPh sb="655" eb="656">
      <t>ラン</t>
    </rPh>
    <rPh sb="657" eb="658">
      <t>オモテ</t>
    </rPh>
    <rPh sb="658" eb="659">
      <t>メン</t>
    </rPh>
    <rPh sb="661" eb="663">
      <t>ネンカン</t>
    </rPh>
    <rPh sb="663" eb="665">
      <t>ヘイキン</t>
    </rPh>
    <rPh sb="666" eb="667">
      <t>ラン</t>
    </rPh>
    <rPh sb="668" eb="670">
      <t>ヘイキン</t>
    </rPh>
    <rPh sb="670" eb="671">
      <t>ガク</t>
    </rPh>
    <rPh sb="672" eb="673">
      <t>オモテ</t>
    </rPh>
    <rPh sb="673" eb="674">
      <t>メン</t>
    </rPh>
    <rPh sb="680" eb="682">
      <t>キサイ</t>
    </rPh>
    <rPh sb="687" eb="689">
      <t>ヒョウジュン</t>
    </rPh>
    <rPh sb="689" eb="691">
      <t>ホウシュウ</t>
    </rPh>
    <rPh sb="691" eb="693">
      <t>トウキュウ</t>
    </rPh>
    <rPh sb="694" eb="696">
      <t>ゲツガク</t>
    </rPh>
    <rPh sb="697" eb="698">
      <t>ラン</t>
    </rPh>
    <rPh sb="699" eb="700">
      <t>オモテ</t>
    </rPh>
    <rPh sb="700" eb="701">
      <t>メン</t>
    </rPh>
    <rPh sb="703" eb="705">
      <t>ネンカン</t>
    </rPh>
    <rPh sb="705" eb="707">
      <t>ヘイキン</t>
    </rPh>
    <rPh sb="708" eb="709">
      <t>ラン</t>
    </rPh>
    <rPh sb="710" eb="712">
      <t>ヒョウジュン</t>
    </rPh>
    <rPh sb="712" eb="714">
      <t>ホウシュウ</t>
    </rPh>
    <rPh sb="715" eb="717">
      <t>トウキュウ</t>
    </rPh>
    <rPh sb="718" eb="720">
      <t>ゲツガク</t>
    </rPh>
    <rPh sb="721" eb="723">
      <t>キサイ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</si>
</sst>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33" x14ac:knownFonts="1">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9"/>
      <name val="ＭＳ 明朝"/>
      <family val="1"/>
      <charset val="128"/>
    </font>
    <font>
      <b/>
      <sz val="11"/>
      <color indexed="10"/>
      <name val="ＭＳ 明朝"/>
      <family val="1"/>
      <charset val="128"/>
    </font>
    <font>
      <sz val="11"/>
      <color indexed="8"/>
      <name val="ＭＳ 明朝"/>
      <family val="1"/>
      <charset val="128"/>
    </font>
    <font>
      <sz val="16"/>
      <name val="ＭＳ 明朝"/>
      <family val="1"/>
      <charset val="128"/>
    </font>
    <font>
      <sz val="16"/>
      <color rgb="FFFF0000"/>
      <name val="ＭＳ 明朝"/>
      <family val="1"/>
      <charset val="128"/>
    </font>
    <font>
      <sz val="14"/>
      <name val="ＭＳ ゴシック"/>
      <family val="3"/>
      <charset val="128"/>
    </font>
    <font>
      <sz val="6"/>
      <name val="ＭＳ Ｐゴシック"/>
      <family val="3"/>
      <charset val="128"/>
      <scheme val="minor"/>
    </font>
    <font>
      <b/>
      <sz val="14"/>
      <name val="ＭＳ ゴシック"/>
      <family val="3"/>
      <charset val="128"/>
    </font>
    <font>
      <sz val="13"/>
      <name val="ＭＳ ゴシック"/>
      <family val="3"/>
      <charset val="128"/>
    </font>
    <font>
      <sz val="12"/>
      <name val="ＭＳ ゴシック"/>
      <family val="3"/>
      <charset val="128"/>
    </font>
    <font>
      <b/>
      <sz val="18"/>
      <name val="ＭＳ ゴシック"/>
      <family val="3"/>
      <charset val="128"/>
    </font>
    <font>
      <sz val="16"/>
      <name val="ＭＳ ゴシック"/>
      <family val="3"/>
      <charset val="128"/>
    </font>
    <font>
      <sz val="11"/>
      <name val="ＭＳ Ｐゴシック"/>
      <family val="3"/>
      <charset val="128"/>
      <scheme val="minor"/>
    </font>
    <font>
      <sz val="14"/>
      <name val="ＭＳ Ｐゴシック"/>
      <family val="3"/>
      <charset val="128"/>
      <scheme val="minor"/>
    </font>
    <font>
      <sz val="12"/>
      <name val="ＭＳ Ｐゴシック"/>
      <family val="3"/>
      <charset val="128"/>
      <scheme val="minor"/>
    </font>
    <font>
      <vertAlign val="superscript"/>
      <sz val="14"/>
      <name val="ＭＳ ゴシック"/>
      <family val="3"/>
      <charset val="128"/>
    </font>
    <font>
      <sz val="13"/>
      <name val="ＭＳ Ｐゴシック"/>
      <family val="3"/>
      <charset val="128"/>
      <scheme val="minor"/>
    </font>
  </fonts>
  <fills count="10">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indexed="13"/>
        <bgColor indexed="64"/>
      </patternFill>
    </fill>
    <fill>
      <patternFill patternType="solid">
        <fgColor indexed="43"/>
        <bgColor indexed="64"/>
      </patternFill>
    </fill>
  </fills>
  <borders count="13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double">
        <color indexed="64"/>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diagonal/>
    </border>
    <border>
      <left style="double">
        <color indexed="64"/>
      </left>
      <right/>
      <top/>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right style="dotted">
        <color indexed="64"/>
      </right>
      <top/>
      <bottom style="dotted">
        <color indexed="64"/>
      </bottom>
      <diagonal/>
    </border>
    <border>
      <left/>
      <right/>
      <top/>
      <bottom style="dotted">
        <color indexed="64"/>
      </bottom>
      <diagonal/>
    </border>
    <border>
      <left style="dotted">
        <color indexed="64"/>
      </left>
      <right/>
      <top/>
      <bottom style="dotted">
        <color indexed="64"/>
      </bottom>
      <diagonal/>
    </border>
    <border>
      <left/>
      <right style="dotted">
        <color indexed="64"/>
      </right>
      <top/>
      <bottom/>
      <diagonal/>
    </border>
    <border>
      <left style="dotted">
        <color indexed="64"/>
      </left>
      <right/>
      <top/>
      <bottom/>
      <diagonal/>
    </border>
    <border>
      <left/>
      <right style="dotted">
        <color indexed="64"/>
      </right>
      <top style="dotted">
        <color indexed="64"/>
      </top>
      <bottom/>
      <diagonal/>
    </border>
    <border>
      <left/>
      <right/>
      <top style="dotted">
        <color indexed="64"/>
      </top>
      <bottom/>
      <diagonal/>
    </border>
    <border>
      <left style="dotted">
        <color indexed="64"/>
      </left>
      <right/>
      <top style="dotted">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dashed">
        <color indexed="64"/>
      </right>
      <top style="thin">
        <color indexed="64"/>
      </top>
      <bottom style="medium">
        <color indexed="64"/>
      </bottom>
      <diagonal/>
    </border>
    <border>
      <left/>
      <right style="hair">
        <color indexed="64"/>
      </right>
      <top style="thin">
        <color indexed="64"/>
      </top>
      <bottom style="medium">
        <color indexed="64"/>
      </bottom>
      <diagonal/>
    </border>
    <border>
      <left/>
      <right style="dashed">
        <color indexed="64"/>
      </right>
      <top style="thin">
        <color indexed="64"/>
      </top>
      <bottom style="thin">
        <color indexed="64"/>
      </bottom>
      <diagonal/>
    </border>
    <border>
      <left/>
      <right style="hair">
        <color indexed="64"/>
      </right>
      <top style="thin">
        <color indexed="64"/>
      </top>
      <bottom style="thin">
        <color indexed="64"/>
      </bottom>
      <diagonal/>
    </border>
    <border>
      <left/>
      <right style="dashed">
        <color indexed="64"/>
      </right>
      <top/>
      <bottom style="thin">
        <color indexed="64"/>
      </bottom>
      <diagonal/>
    </border>
    <border>
      <left/>
      <right style="hair">
        <color indexed="64"/>
      </right>
      <top/>
      <bottom style="thin">
        <color indexed="64"/>
      </bottom>
      <diagonal/>
    </border>
    <border>
      <left/>
      <right style="dashed">
        <color indexed="64"/>
      </right>
      <top style="medium">
        <color indexed="64"/>
      </top>
      <bottom style="thin">
        <color indexed="64"/>
      </bottom>
      <diagonal/>
    </border>
    <border>
      <left/>
      <right style="hair">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thin">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hair">
        <color indexed="64"/>
      </right>
      <top style="thin">
        <color indexed="64"/>
      </top>
      <bottom/>
      <diagonal/>
    </border>
    <border>
      <left/>
      <right style="dashed">
        <color indexed="64"/>
      </right>
      <top style="thin">
        <color indexed="64"/>
      </top>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left style="medium">
        <color indexed="64"/>
      </left>
      <right/>
      <top style="double">
        <color indexed="64"/>
      </top>
      <bottom style="thin">
        <color indexed="64"/>
      </bottom>
      <diagonal/>
    </border>
    <border>
      <left/>
      <right style="hair">
        <color indexed="64"/>
      </right>
      <top style="double">
        <color indexed="64"/>
      </top>
      <bottom style="thin">
        <color indexed="64"/>
      </bottom>
      <diagonal/>
    </border>
    <border>
      <left/>
      <right/>
      <top style="double">
        <color indexed="64"/>
      </top>
      <bottom style="thin">
        <color indexed="64"/>
      </bottom>
      <diagonal/>
    </border>
    <border>
      <left/>
      <right style="dashed">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diagonalUp="1">
      <left/>
      <right style="medium">
        <color indexed="64"/>
      </right>
      <top style="thin">
        <color indexed="64"/>
      </top>
      <bottom style="thin">
        <color indexed="64"/>
      </bottom>
      <diagonal style="thin">
        <color indexed="64"/>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style="medium">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medium">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thin">
        <color indexed="64"/>
      </right>
      <top style="thin">
        <color indexed="64"/>
      </top>
      <bottom/>
      <diagonal/>
    </border>
    <border diagonalUp="1">
      <left style="thin">
        <color indexed="64"/>
      </left>
      <right/>
      <top/>
      <bottom style="thin">
        <color indexed="64"/>
      </bottom>
      <diagonal style="thin">
        <color indexed="64"/>
      </diagonal>
    </border>
    <border>
      <left style="thick">
        <color indexed="64"/>
      </left>
      <right/>
      <top style="thick">
        <color indexed="64"/>
      </top>
      <bottom/>
      <diagonal/>
    </border>
    <border>
      <left/>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right style="thick">
        <color indexed="64"/>
      </right>
      <top/>
      <bottom style="thick">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0" fontId="1" fillId="0" borderId="0"/>
    <xf numFmtId="0" fontId="2" fillId="0" borderId="0"/>
  </cellStyleXfs>
  <cellXfs count="328">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4" fillId="0" borderId="0" xfId="0" applyFont="1" applyAlignment="1">
      <alignment vertical="center"/>
    </xf>
    <xf numFmtId="0" fontId="15" fillId="0" borderId="0" xfId="0" applyFont="1" applyAlignment="1">
      <alignment vertical="center"/>
    </xf>
    <xf numFmtId="0" fontId="15" fillId="8" borderId="0" xfId="0" applyFont="1" applyFill="1" applyAlignment="1">
      <alignment vertical="center"/>
    </xf>
    <xf numFmtId="0" fontId="16" fillId="0" borderId="0" xfId="0" applyFont="1" applyAlignment="1">
      <alignment vertical="center"/>
    </xf>
    <xf numFmtId="0" fontId="14" fillId="0" borderId="0" xfId="0" applyFont="1" applyAlignment="1">
      <alignment horizontal="center" vertical="center"/>
    </xf>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0" fillId="0" borderId="0" xfId="0">
      <alignment vertical="center"/>
    </xf>
    <xf numFmtId="0" fontId="21" fillId="0" borderId="0" xfId="0" applyFont="1">
      <alignment vertical="center"/>
    </xf>
    <xf numFmtId="0" fontId="21" fillId="0" borderId="0" xfId="0" applyFont="1" applyAlignment="1">
      <alignment horizontal="center" vertical="center"/>
    </xf>
    <xf numFmtId="0" fontId="21" fillId="0" borderId="24" xfId="0" applyFont="1" applyBorder="1">
      <alignment vertical="center"/>
    </xf>
    <xf numFmtId="0" fontId="21" fillId="0" borderId="25" xfId="0" applyFont="1" applyBorder="1">
      <alignment vertical="center"/>
    </xf>
    <xf numFmtId="0" fontId="21" fillId="0" borderId="26" xfId="0" applyFont="1" applyBorder="1">
      <alignment vertical="center"/>
    </xf>
    <xf numFmtId="0" fontId="21" fillId="0" borderId="27" xfId="0" applyFont="1" applyBorder="1">
      <alignment vertical="center"/>
    </xf>
    <xf numFmtId="0" fontId="21" fillId="0" borderId="0" xfId="0" applyFont="1" applyBorder="1">
      <alignment vertical="center"/>
    </xf>
    <xf numFmtId="0" fontId="21" fillId="0" borderId="28" xfId="0" applyFont="1" applyBorder="1">
      <alignment vertical="center"/>
    </xf>
    <xf numFmtId="0" fontId="21" fillId="0" borderId="29" xfId="0" applyFont="1" applyBorder="1">
      <alignment vertical="center"/>
    </xf>
    <xf numFmtId="0" fontId="21" fillId="0" borderId="30" xfId="0" applyFont="1" applyBorder="1">
      <alignment vertical="center"/>
    </xf>
    <xf numFmtId="0" fontId="23" fillId="0" borderId="31" xfId="0" applyFont="1" applyBorder="1">
      <alignment vertical="center"/>
    </xf>
    <xf numFmtId="0" fontId="21" fillId="0" borderId="32" xfId="0" applyFont="1" applyBorder="1">
      <alignment vertical="center"/>
    </xf>
    <xf numFmtId="0" fontId="21" fillId="0" borderId="33" xfId="0" applyFont="1" applyBorder="1">
      <alignment vertical="center"/>
    </xf>
    <xf numFmtId="0" fontId="21" fillId="0" borderId="34" xfId="0" applyFont="1" applyBorder="1">
      <alignment vertical="center"/>
    </xf>
    <xf numFmtId="0" fontId="21" fillId="0" borderId="35" xfId="0" applyFont="1" applyBorder="1">
      <alignment vertical="center"/>
    </xf>
    <xf numFmtId="0" fontId="21" fillId="0" borderId="7" xfId="0" applyFont="1" applyBorder="1">
      <alignment vertical="center"/>
    </xf>
    <xf numFmtId="0" fontId="21" fillId="0" borderId="36" xfId="0" applyFont="1" applyBorder="1">
      <alignment vertical="center"/>
    </xf>
    <xf numFmtId="0" fontId="23" fillId="0" borderId="0" xfId="0" applyFont="1">
      <alignment vertical="center"/>
    </xf>
    <xf numFmtId="0" fontId="21" fillId="0" borderId="45" xfId="0" applyFont="1" applyBorder="1">
      <alignment vertical="center"/>
    </xf>
    <xf numFmtId="0" fontId="21" fillId="0" borderId="46" xfId="0" applyFont="1" applyBorder="1">
      <alignment vertical="center"/>
    </xf>
    <xf numFmtId="0" fontId="23" fillId="0" borderId="47" xfId="0" applyFont="1" applyBorder="1">
      <alignment vertical="center"/>
    </xf>
    <xf numFmtId="176" fontId="21" fillId="0" borderId="0" xfId="0" applyNumberFormat="1" applyFont="1" applyBorder="1" applyAlignment="1">
      <alignment horizontal="center" vertical="center"/>
    </xf>
    <xf numFmtId="0" fontId="21" fillId="0" borderId="0" xfId="0" applyFont="1" applyBorder="1" applyAlignment="1">
      <alignment horizontal="center" vertical="center"/>
    </xf>
    <xf numFmtId="0" fontId="21" fillId="0" borderId="56" xfId="0" applyFont="1" applyBorder="1" applyAlignment="1">
      <alignment vertical="center" wrapText="1"/>
    </xf>
    <xf numFmtId="0" fontId="21" fillId="0" borderId="16" xfId="0" applyFont="1" applyBorder="1" applyAlignment="1">
      <alignment vertical="center" wrapText="1"/>
    </xf>
    <xf numFmtId="0" fontId="21" fillId="0" borderId="58" xfId="0" applyFont="1" applyBorder="1" applyAlignment="1">
      <alignment vertical="center" wrapText="1"/>
    </xf>
    <xf numFmtId="0" fontId="21" fillId="0" borderId="2" xfId="0" applyFont="1" applyBorder="1" applyAlignment="1">
      <alignment vertical="center" wrapText="1"/>
    </xf>
    <xf numFmtId="0" fontId="21" fillId="0" borderId="60" xfId="0" applyFont="1" applyBorder="1" applyAlignment="1">
      <alignment vertical="center" wrapText="1"/>
    </xf>
    <xf numFmtId="0" fontId="21" fillId="0" borderId="7" xfId="0" applyFont="1" applyBorder="1" applyAlignment="1">
      <alignment vertical="center" wrapText="1"/>
    </xf>
    <xf numFmtId="0" fontId="21" fillId="0" borderId="62" xfId="0" applyFont="1" applyBorder="1" applyAlignment="1">
      <alignment vertical="center" wrapText="1"/>
    </xf>
    <xf numFmtId="0" fontId="21" fillId="0" borderId="13" xfId="0" applyFont="1" applyBorder="1" applyAlignment="1">
      <alignment vertical="center" wrapText="1"/>
    </xf>
    <xf numFmtId="49" fontId="23" fillId="0" borderId="0" xfId="0" applyNumberFormat="1" applyFont="1" applyBorder="1" applyAlignment="1">
      <alignment horizontal="center" vertical="center"/>
    </xf>
    <xf numFmtId="0" fontId="21" fillId="0" borderId="0"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0" fontId="25" fillId="0" borderId="0" xfId="0" applyFont="1">
      <alignment vertical="center"/>
    </xf>
    <xf numFmtId="0" fontId="21" fillId="0" borderId="0" xfId="0" applyFont="1" applyBorder="1" applyAlignment="1">
      <alignment horizontal="center" vertical="center"/>
    </xf>
    <xf numFmtId="0" fontId="6" fillId="4" borderId="9" xfId="2" applyNumberFormat="1" applyFont="1" applyFill="1" applyBorder="1" applyAlignment="1">
      <alignment horizontal="left" vertical="center" shrinkToFit="1"/>
    </xf>
    <xf numFmtId="0" fontId="6" fillId="4" borderId="0" xfId="2" applyNumberFormat="1" applyFont="1" applyFill="1" applyBorder="1" applyAlignment="1">
      <alignment horizontal="left"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10" xfId="2" applyNumberFormat="1" applyFont="1" applyFill="1" applyBorder="1" applyAlignment="1">
      <alignment horizontal="left" vertical="center" shrinkToFit="1"/>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0" fontId="7" fillId="4" borderId="0" xfId="2" applyNumberFormat="1" applyFont="1" applyFill="1" applyAlignment="1">
      <alignment horizontal="center"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21" fillId="0" borderId="0" xfId="0" applyFont="1" applyAlignment="1">
      <alignment horizontal="right" vertical="center"/>
    </xf>
    <xf numFmtId="0" fontId="26" fillId="0" borderId="0" xfId="0" applyFont="1" applyAlignment="1">
      <alignment horizontal="center" vertical="center" wrapText="1"/>
    </xf>
    <xf numFmtId="49" fontId="21" fillId="0" borderId="74" xfId="0" applyNumberFormat="1" applyFont="1" applyBorder="1" applyAlignment="1">
      <alignment horizontal="center" vertical="center"/>
    </xf>
    <xf numFmtId="0" fontId="21" fillId="0" borderId="73" xfId="0" applyFont="1" applyBorder="1" applyAlignment="1">
      <alignment horizontal="center" vertical="center"/>
    </xf>
    <xf numFmtId="0" fontId="21" fillId="0" borderId="72" xfId="0" applyFont="1" applyBorder="1" applyAlignment="1">
      <alignment horizontal="center" vertical="center"/>
    </xf>
    <xf numFmtId="0" fontId="21" fillId="0" borderId="71" xfId="0" applyFont="1" applyBorder="1" applyAlignment="1">
      <alignment horizontal="center" vertical="center"/>
    </xf>
    <xf numFmtId="0" fontId="21" fillId="0" borderId="70" xfId="0" applyFont="1" applyBorder="1" applyAlignment="1">
      <alignment horizontal="center" vertical="center"/>
    </xf>
    <xf numFmtId="0" fontId="21" fillId="0" borderId="69" xfId="0" applyFont="1" applyBorder="1" applyAlignment="1">
      <alignment horizontal="center" vertical="center"/>
    </xf>
    <xf numFmtId="0" fontId="21" fillId="0" borderId="74" xfId="0" applyFont="1" applyBorder="1" applyAlignment="1">
      <alignment horizontal="center" vertical="center"/>
    </xf>
    <xf numFmtId="49" fontId="21" fillId="0" borderId="52" xfId="0" applyNumberFormat="1" applyFont="1" applyBorder="1" applyAlignment="1">
      <alignment horizontal="center" vertical="center"/>
    </xf>
    <xf numFmtId="0" fontId="21" fillId="0" borderId="30" xfId="0" applyFont="1" applyBorder="1" applyAlignment="1">
      <alignment horizontal="center" vertical="center"/>
    </xf>
    <xf numFmtId="0" fontId="21" fillId="0" borderId="29" xfId="0" applyFont="1" applyBorder="1" applyAlignment="1">
      <alignment horizontal="center" vertical="center"/>
    </xf>
    <xf numFmtId="0" fontId="21" fillId="0" borderId="9" xfId="0" applyFont="1" applyBorder="1" applyAlignment="1">
      <alignment horizontal="center" vertical="center"/>
    </xf>
    <xf numFmtId="0" fontId="21" fillId="0" borderId="0" xfId="0" applyFont="1" applyBorder="1" applyAlignment="1">
      <alignment horizontal="center" vertical="center"/>
    </xf>
    <xf numFmtId="0" fontId="21" fillId="0" borderId="27" xfId="0" applyFont="1" applyBorder="1" applyAlignment="1">
      <alignment horizontal="center" vertical="center"/>
    </xf>
    <xf numFmtId="0" fontId="21" fillId="0" borderId="48" xfId="0" applyFont="1" applyBorder="1" applyAlignment="1">
      <alignment horizontal="center" vertical="center"/>
    </xf>
    <xf numFmtId="0" fontId="21" fillId="0" borderId="25" xfId="0" applyFont="1" applyBorder="1" applyAlignment="1">
      <alignment horizontal="center" vertical="center"/>
    </xf>
    <xf numFmtId="0" fontId="21" fillId="0" borderId="24" xfId="0" applyFont="1" applyBorder="1" applyAlignment="1">
      <alignment horizontal="center" vertical="center"/>
    </xf>
    <xf numFmtId="0" fontId="21" fillId="0" borderId="10" xfId="0" applyFont="1" applyBorder="1" applyAlignment="1">
      <alignment horizontal="center" vertical="center"/>
    </xf>
    <xf numFmtId="0" fontId="21" fillId="0" borderId="1" xfId="0" applyFont="1" applyBorder="1" applyAlignment="1">
      <alignment horizontal="center" vertical="center"/>
    </xf>
    <xf numFmtId="0" fontId="21" fillId="0" borderId="2" xfId="0" applyFont="1" applyBorder="1" applyAlignment="1">
      <alignment horizontal="center" vertical="center"/>
    </xf>
    <xf numFmtId="0" fontId="21" fillId="0" borderId="20" xfId="0" applyFont="1" applyBorder="1" applyAlignment="1">
      <alignment horizontal="center" vertical="center"/>
    </xf>
    <xf numFmtId="0" fontId="21" fillId="0" borderId="3" xfId="0" applyFont="1" applyBorder="1" applyAlignment="1">
      <alignment horizontal="center" vertical="center"/>
    </xf>
    <xf numFmtId="0" fontId="21" fillId="0" borderId="68" xfId="0" applyFont="1" applyBorder="1" applyAlignment="1">
      <alignment horizontal="center" vertical="center" wrapText="1"/>
    </xf>
    <xf numFmtId="0" fontId="21" fillId="0" borderId="65" xfId="0" applyFont="1" applyBorder="1" applyAlignment="1">
      <alignment horizontal="center" vertical="center" wrapText="1"/>
    </xf>
    <xf numFmtId="0" fontId="21" fillId="0" borderId="67" xfId="0" applyFont="1" applyBorder="1" applyAlignment="1">
      <alignment horizontal="center" vertical="center"/>
    </xf>
    <xf numFmtId="0" fontId="21" fillId="0" borderId="65" xfId="0" applyFont="1" applyBorder="1" applyAlignment="1">
      <alignment horizontal="center" vertical="center"/>
    </xf>
    <xf numFmtId="0" fontId="21" fillId="0" borderId="66" xfId="0" applyFont="1" applyBorder="1" applyAlignment="1">
      <alignment horizontal="center" vertical="center"/>
    </xf>
    <xf numFmtId="0" fontId="21" fillId="0" borderId="64" xfId="0" applyFont="1" applyBorder="1" applyAlignment="1">
      <alignment horizontal="center" vertical="center"/>
    </xf>
    <xf numFmtId="0" fontId="21" fillId="0" borderId="12" xfId="0" applyFont="1" applyBorder="1" applyAlignment="1">
      <alignment horizontal="center" vertical="center" wrapText="1"/>
    </xf>
    <xf numFmtId="0" fontId="21" fillId="0" borderId="63" xfId="0" applyFont="1" applyBorder="1" applyAlignment="1">
      <alignment horizontal="center" vertical="center" wrapText="1"/>
    </xf>
    <xf numFmtId="0" fontId="21" fillId="0" borderId="54" xfId="0" applyFont="1" applyBorder="1" applyAlignment="1">
      <alignment horizontal="center" vertical="center"/>
    </xf>
    <xf numFmtId="0" fontId="21" fillId="0" borderId="13" xfId="0" applyFont="1" applyBorder="1" applyAlignment="1">
      <alignment horizontal="center" vertical="center"/>
    </xf>
    <xf numFmtId="0" fontId="21" fillId="0" borderId="55" xfId="0" applyFont="1" applyBorder="1" applyAlignment="1">
      <alignment horizontal="center" vertical="center"/>
    </xf>
    <xf numFmtId="0" fontId="21" fillId="0" borderId="19" xfId="0" applyFont="1" applyBorder="1" applyAlignment="1">
      <alignment horizontal="center" vertical="center" wrapText="1"/>
    </xf>
    <xf numFmtId="0" fontId="21" fillId="0" borderId="59" xfId="0" applyFont="1" applyBorder="1" applyAlignment="1">
      <alignment horizontal="center" vertical="center" wrapText="1"/>
    </xf>
    <xf numFmtId="0" fontId="21" fillId="0" borderId="49" xfId="0" applyFont="1" applyBorder="1" applyAlignment="1">
      <alignment horizontal="center" vertical="center"/>
    </xf>
    <xf numFmtId="176" fontId="21" fillId="0" borderId="11" xfId="0" applyNumberFormat="1" applyFont="1" applyBorder="1" applyAlignment="1">
      <alignment horizontal="center" vertical="center"/>
    </xf>
    <xf numFmtId="176" fontId="21" fillId="0" borderId="4" xfId="0" applyNumberFormat="1" applyFont="1" applyBorder="1" applyAlignment="1">
      <alignment horizontal="center" vertical="center"/>
    </xf>
    <xf numFmtId="176" fontId="21" fillId="0" borderId="5" xfId="0" applyNumberFormat="1" applyFont="1" applyBorder="1" applyAlignment="1">
      <alignment horizontal="center" vertical="center"/>
    </xf>
    <xf numFmtId="0" fontId="21" fillId="0" borderId="23" xfId="0" applyFont="1" applyBorder="1" applyAlignment="1">
      <alignment horizontal="center" vertical="center" wrapText="1"/>
    </xf>
    <xf numFmtId="176" fontId="21" fillId="0" borderId="50" xfId="0" applyNumberFormat="1" applyFont="1" applyBorder="1" applyAlignment="1">
      <alignment horizontal="center" vertical="center"/>
    </xf>
    <xf numFmtId="176" fontId="21" fillId="0" borderId="1" xfId="0" applyNumberFormat="1" applyFont="1" applyBorder="1" applyAlignment="1">
      <alignment horizontal="center" vertical="center"/>
    </xf>
    <xf numFmtId="0" fontId="21" fillId="0" borderId="51" xfId="0" applyFont="1" applyBorder="1" applyAlignment="1">
      <alignment horizontal="center" vertical="center"/>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21" fillId="0" borderId="15" xfId="0" applyFont="1" applyBorder="1" applyAlignment="1">
      <alignment horizontal="center" vertical="center" wrapText="1"/>
    </xf>
    <xf numFmtId="0" fontId="21" fillId="0" borderId="57" xfId="0" applyFont="1" applyBorder="1" applyAlignment="1">
      <alignment horizontal="center" vertical="center" wrapText="1"/>
    </xf>
    <xf numFmtId="0" fontId="14" fillId="9" borderId="18" xfId="0" applyFont="1" applyFill="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27" fillId="0" borderId="0" xfId="0" applyFont="1" applyAlignment="1">
      <alignment horizontal="right"/>
    </xf>
    <xf numFmtId="0" fontId="17" fillId="2" borderId="18" xfId="0" applyFont="1" applyFill="1" applyBorder="1" applyAlignment="1">
      <alignment horizontal="center" vertical="center"/>
    </xf>
    <xf numFmtId="0" fontId="18" fillId="0" borderId="1" xfId="0" applyFont="1" applyBorder="1" applyAlignment="1" applyProtection="1">
      <alignment horizontal="center" vertical="center"/>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9" fillId="0" borderId="11" xfId="0" applyFont="1" applyBorder="1" applyAlignment="1">
      <alignment horizontal="center" vertical="center" shrinkToFit="1"/>
    </xf>
    <xf numFmtId="0" fontId="19" fillId="0" borderId="4" xfId="0" applyFont="1" applyBorder="1" applyAlignment="1">
      <alignment horizontal="center" vertical="center" shrinkToFit="1"/>
    </xf>
    <xf numFmtId="0" fontId="19" fillId="0" borderId="5"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58" fontId="20" fillId="4" borderId="11" xfId="0" applyNumberFormat="1" applyFont="1" applyFill="1" applyBorder="1" applyAlignment="1">
      <alignment horizontal="center" vertical="center"/>
    </xf>
    <xf numFmtId="58" fontId="20" fillId="4" borderId="4" xfId="0" applyNumberFormat="1" applyFont="1" applyFill="1" applyBorder="1" applyAlignment="1">
      <alignment horizontal="center" vertical="center"/>
    </xf>
    <xf numFmtId="58" fontId="20" fillId="4" borderId="5" xfId="0" applyNumberFormat="1" applyFont="1" applyFill="1" applyBorder="1" applyAlignment="1">
      <alignment horizontal="center" vertical="center"/>
    </xf>
    <xf numFmtId="58" fontId="20" fillId="4" borderId="6" xfId="0" applyNumberFormat="1" applyFont="1" applyFill="1" applyBorder="1" applyAlignment="1">
      <alignment horizontal="center" vertical="center"/>
    </xf>
    <xf numFmtId="58" fontId="20" fillId="4" borderId="7" xfId="0" applyNumberFormat="1" applyFont="1" applyFill="1" applyBorder="1" applyAlignment="1">
      <alignment horizontal="center" vertical="center"/>
    </xf>
    <xf numFmtId="58" fontId="20" fillId="4" borderId="8" xfId="0" applyNumberFormat="1" applyFont="1" applyFill="1" applyBorder="1" applyAlignment="1">
      <alignment horizontal="center" vertical="center"/>
    </xf>
    <xf numFmtId="0" fontId="21" fillId="0" borderId="61" xfId="0" applyFont="1" applyBorder="1" applyAlignment="1">
      <alignment horizontal="center" vertical="center" wrapText="1"/>
    </xf>
    <xf numFmtId="0" fontId="21" fillId="0" borderId="12" xfId="0" applyFont="1" applyBorder="1" applyAlignment="1">
      <alignment horizontal="center" vertical="center"/>
    </xf>
    <xf numFmtId="0" fontId="21" fillId="0" borderId="14" xfId="0" applyFont="1" applyBorder="1" applyAlignment="1">
      <alignment horizontal="center" vertical="center"/>
    </xf>
    <xf numFmtId="0" fontId="21" fillId="0" borderId="51" xfId="0" applyNumberFormat="1" applyFont="1" applyBorder="1" applyAlignment="1">
      <alignment horizontal="center" vertical="center"/>
    </xf>
    <xf numFmtId="0" fontId="21" fillId="0" borderId="4" xfId="0" applyNumberFormat="1" applyFont="1" applyBorder="1" applyAlignment="1">
      <alignment horizontal="center" vertical="center"/>
    </xf>
    <xf numFmtId="0" fontId="21" fillId="0" borderId="5" xfId="0" applyNumberFormat="1" applyFont="1" applyBorder="1" applyAlignment="1">
      <alignment horizontal="center" vertical="center"/>
    </xf>
    <xf numFmtId="0" fontId="21" fillId="0" borderId="26" xfId="0" applyNumberFormat="1" applyFont="1" applyBorder="1" applyAlignment="1">
      <alignment horizontal="center" vertical="center"/>
    </xf>
    <xf numFmtId="0" fontId="21" fillId="0" borderId="25" xfId="0" applyNumberFormat="1" applyFont="1" applyBorder="1" applyAlignment="1">
      <alignment horizontal="center" vertical="center"/>
    </xf>
    <xf numFmtId="0" fontId="21" fillId="0" borderId="49" xfId="0" applyNumberFormat="1" applyFont="1" applyBorder="1" applyAlignment="1">
      <alignment horizontal="center" vertical="center"/>
    </xf>
    <xf numFmtId="0" fontId="21" fillId="0" borderId="11" xfId="0" applyFont="1" applyBorder="1" applyAlignment="1">
      <alignment horizontal="center" vertical="center"/>
    </xf>
    <xf numFmtId="58" fontId="21" fillId="0" borderId="11" xfId="0" applyNumberFormat="1" applyFont="1" applyBorder="1" applyAlignment="1">
      <alignment horizontal="center" vertical="center"/>
    </xf>
    <xf numFmtId="0" fontId="21" fillId="0" borderId="50"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8" fillId="0" borderId="76" xfId="0" applyFont="1" applyBorder="1" applyAlignment="1">
      <alignment horizontal="center" vertical="center"/>
    </xf>
    <xf numFmtId="0" fontId="28" fillId="0" borderId="77" xfId="0" applyFont="1" applyBorder="1" applyAlignment="1">
      <alignment horizontal="center" vertical="center"/>
    </xf>
    <xf numFmtId="0" fontId="21" fillId="0" borderId="78" xfId="0" applyFont="1" applyBorder="1" applyAlignment="1">
      <alignment horizontal="center" vertical="center"/>
    </xf>
    <xf numFmtId="0" fontId="21" fillId="0" borderId="79" xfId="0" applyFont="1" applyBorder="1" applyAlignment="1">
      <alignment horizontal="center" vertical="center"/>
    </xf>
    <xf numFmtId="0" fontId="28" fillId="0" borderId="79" xfId="0" applyFont="1" applyBorder="1" applyAlignment="1">
      <alignment horizontal="center" vertical="center"/>
    </xf>
    <xf numFmtId="0" fontId="28" fillId="0" borderId="80" xfId="0" applyFont="1" applyBorder="1" applyAlignment="1">
      <alignment horizontal="center" vertical="center"/>
    </xf>
    <xf numFmtId="0" fontId="21" fillId="0" borderId="51" xfId="0" applyFont="1" applyBorder="1" applyAlignment="1">
      <alignment horizontal="center" vertical="center" wrapText="1"/>
    </xf>
    <xf numFmtId="0" fontId="21" fillId="0" borderId="81" xfId="0" applyFont="1" applyBorder="1" applyAlignment="1">
      <alignment horizontal="center" vertical="center" wrapText="1"/>
    </xf>
    <xf numFmtId="0" fontId="21" fillId="0" borderId="4" xfId="0" applyFont="1" applyBorder="1" applyAlignment="1">
      <alignment vertical="center" wrapText="1"/>
    </xf>
    <xf numFmtId="0" fontId="21" fillId="0" borderId="82" xfId="0" applyFont="1" applyBorder="1" applyAlignment="1">
      <alignment vertical="center" wrapText="1"/>
    </xf>
    <xf numFmtId="0" fontId="21" fillId="0" borderId="83" xfId="0" applyFont="1" applyBorder="1" applyAlignment="1">
      <alignment horizontal="center" vertical="center"/>
    </xf>
    <xf numFmtId="0" fontId="21" fillId="0" borderId="84" xfId="0" applyFont="1" applyBorder="1" applyAlignment="1">
      <alignment horizontal="center" vertical="center"/>
    </xf>
    <xf numFmtId="0" fontId="28" fillId="0" borderId="84" xfId="0" applyFont="1" applyBorder="1" applyAlignment="1">
      <alignment horizontal="center" vertical="center"/>
    </xf>
    <xf numFmtId="0" fontId="28" fillId="0" borderId="85" xfId="0" applyFont="1" applyBorder="1" applyAlignment="1">
      <alignment horizontal="center" vertical="center"/>
    </xf>
    <xf numFmtId="0" fontId="21" fillId="0" borderId="86" xfId="0" applyFont="1" applyBorder="1" applyAlignment="1">
      <alignment horizontal="center" vertical="center" wrapText="1"/>
    </xf>
    <xf numFmtId="0" fontId="21" fillId="0" borderId="87" xfId="0" applyFont="1" applyBorder="1" applyAlignment="1">
      <alignment horizontal="center" vertical="center" wrapText="1"/>
    </xf>
    <xf numFmtId="0" fontId="21" fillId="0" borderId="88" xfId="0" applyFont="1" applyBorder="1" applyAlignment="1">
      <alignment vertical="center" wrapText="1"/>
    </xf>
    <xf numFmtId="0" fontId="21" fillId="0" borderId="89" xfId="0" applyFont="1" applyBorder="1" applyAlignment="1">
      <alignment vertical="center" wrapText="1"/>
    </xf>
    <xf numFmtId="0" fontId="21" fillId="0" borderId="88" xfId="0" applyFont="1" applyBorder="1" applyAlignment="1">
      <alignment horizontal="center" vertical="center"/>
    </xf>
    <xf numFmtId="0" fontId="21" fillId="0" borderId="90" xfId="0" applyFont="1" applyBorder="1" applyAlignment="1">
      <alignment horizontal="center" vertical="center"/>
    </xf>
    <xf numFmtId="0" fontId="21" fillId="0" borderId="91" xfId="0" applyFont="1" applyBorder="1" applyAlignment="1">
      <alignment horizontal="center" vertical="center"/>
    </xf>
    <xf numFmtId="0" fontId="21" fillId="0" borderId="92" xfId="0" applyFont="1" applyBorder="1" applyAlignment="1">
      <alignment horizontal="center" vertical="center"/>
    </xf>
    <xf numFmtId="0" fontId="25" fillId="0" borderId="12" xfId="0" applyFont="1" applyBorder="1" applyAlignment="1">
      <alignment horizontal="center" vertical="center" wrapText="1"/>
    </xf>
    <xf numFmtId="0" fontId="25" fillId="0" borderId="13" xfId="0" applyFont="1" applyBorder="1" applyAlignment="1">
      <alignment horizontal="center" vertical="center" wrapText="1"/>
    </xf>
    <xf numFmtId="0" fontId="29" fillId="0" borderId="13" xfId="0" applyFont="1" applyBorder="1" applyAlignment="1">
      <alignment horizontal="center" vertical="center"/>
    </xf>
    <xf numFmtId="0" fontId="28" fillId="0" borderId="13" xfId="0" applyFont="1" applyBorder="1" applyAlignment="1">
      <alignment horizontal="center" vertical="center"/>
    </xf>
    <xf numFmtId="0" fontId="25" fillId="0" borderId="19" xfId="0" applyFont="1" applyBorder="1" applyAlignment="1">
      <alignment horizontal="center" vertical="center" wrapText="1"/>
    </xf>
    <xf numFmtId="0" fontId="25" fillId="0" borderId="2" xfId="0" applyFont="1" applyBorder="1" applyAlignment="1">
      <alignment horizontal="center" vertical="center" wrapText="1"/>
    </xf>
    <xf numFmtId="0" fontId="29" fillId="0" borderId="2" xfId="0" applyFont="1" applyBorder="1" applyAlignment="1">
      <alignment horizontal="center" vertical="center"/>
    </xf>
    <xf numFmtId="0" fontId="28" fillId="0" borderId="2" xfId="0" applyFont="1" applyBorder="1" applyAlignment="1">
      <alignment horizontal="center" vertical="center"/>
    </xf>
    <xf numFmtId="0" fontId="29" fillId="0" borderId="79" xfId="0" applyFont="1" applyBorder="1" applyAlignment="1">
      <alignment horizontal="center" vertical="center"/>
    </xf>
    <xf numFmtId="0" fontId="28" fillId="0" borderId="93" xfId="0" applyFont="1" applyBorder="1" applyAlignment="1">
      <alignment horizontal="center" vertical="center"/>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0" fontId="21" fillId="0" borderId="22" xfId="0" applyFont="1" applyBorder="1" applyAlignment="1">
      <alignment horizontal="center" vertical="center"/>
    </xf>
    <xf numFmtId="0" fontId="29" fillId="0" borderId="16" xfId="0" applyFont="1" applyBorder="1" applyAlignment="1">
      <alignment horizontal="center" vertical="center"/>
    </xf>
    <xf numFmtId="0" fontId="28" fillId="0" borderId="16" xfId="0" applyFont="1" applyBorder="1" applyAlignment="1">
      <alignment horizontal="center" vertical="center"/>
    </xf>
    <xf numFmtId="0" fontId="21" fillId="0" borderId="16" xfId="0" applyFont="1" applyBorder="1" applyAlignment="1">
      <alignment horizontal="center" vertical="center"/>
    </xf>
    <xf numFmtId="0" fontId="21" fillId="0" borderId="21" xfId="0" applyFont="1" applyBorder="1" applyAlignment="1">
      <alignment horizontal="center" vertical="center"/>
    </xf>
    <xf numFmtId="0" fontId="21" fillId="0" borderId="17" xfId="0" applyFont="1" applyBorder="1" applyAlignment="1">
      <alignment horizontal="center" vertical="center"/>
    </xf>
    <xf numFmtId="0" fontId="1" fillId="0" borderId="68" xfId="0" applyFont="1" applyBorder="1" applyAlignment="1">
      <alignment horizontal="center" vertical="center" wrapText="1"/>
    </xf>
    <xf numFmtId="0" fontId="1" fillId="0" borderId="65" xfId="0" applyFont="1" applyBorder="1" applyAlignment="1">
      <alignment horizontal="center" vertical="center" wrapText="1"/>
    </xf>
    <xf numFmtId="0" fontId="28" fillId="0" borderId="65" xfId="0" applyFont="1" applyBorder="1" applyAlignment="1">
      <alignment vertical="center"/>
    </xf>
    <xf numFmtId="0" fontId="28" fillId="0" borderId="66" xfId="0" applyFont="1" applyBorder="1" applyAlignment="1">
      <alignment vertical="center"/>
    </xf>
    <xf numFmtId="0" fontId="29" fillId="0" borderId="65" xfId="0" applyFont="1" applyBorder="1" applyAlignment="1">
      <alignment horizontal="center" vertical="center"/>
    </xf>
    <xf numFmtId="0" fontId="28" fillId="0" borderId="65" xfId="0" applyFont="1" applyBorder="1" applyAlignment="1">
      <alignment horizontal="center" vertical="center"/>
    </xf>
    <xf numFmtId="0" fontId="1" fillId="0" borderId="0" xfId="0" applyFont="1">
      <alignment vertical="center"/>
    </xf>
    <xf numFmtId="0" fontId="21" fillId="0" borderId="94" xfId="0" applyFont="1" applyBorder="1" applyAlignment="1">
      <alignment horizontal="center" vertical="center"/>
    </xf>
    <xf numFmtId="0" fontId="28" fillId="0" borderId="95" xfId="0" applyFont="1" applyBorder="1" applyAlignment="1">
      <alignment vertical="center"/>
    </xf>
    <xf numFmtId="0" fontId="28" fillId="0" borderId="96" xfId="0" applyFont="1" applyBorder="1" applyAlignment="1">
      <alignment vertical="center"/>
    </xf>
    <xf numFmtId="0" fontId="28" fillId="0" borderId="30" xfId="0" applyFont="1" applyBorder="1" applyAlignment="1">
      <alignment vertical="center"/>
    </xf>
    <xf numFmtId="0" fontId="28" fillId="0" borderId="53" xfId="0" applyFont="1" applyBorder="1" applyAlignment="1">
      <alignment vertical="center"/>
    </xf>
    <xf numFmtId="0" fontId="28" fillId="0" borderId="55" xfId="0" applyFont="1" applyBorder="1" applyAlignment="1">
      <alignment horizontal="center" vertical="center"/>
    </xf>
    <xf numFmtId="0" fontId="28" fillId="0" borderId="14" xfId="0" applyFont="1" applyBorder="1" applyAlignment="1">
      <alignment horizontal="center" vertical="center"/>
    </xf>
    <xf numFmtId="0" fontId="28" fillId="0" borderId="97" xfId="0" applyFont="1" applyBorder="1" applyAlignment="1">
      <alignment vertical="center"/>
    </xf>
    <xf numFmtId="0" fontId="28" fillId="0" borderId="98" xfId="0" applyFont="1" applyBorder="1" applyAlignment="1">
      <alignment vertical="center"/>
    </xf>
    <xf numFmtId="0" fontId="28" fillId="0" borderId="99" xfId="0" applyFont="1" applyBorder="1" applyAlignment="1">
      <alignment vertical="center"/>
    </xf>
    <xf numFmtId="0" fontId="28" fillId="0" borderId="0" xfId="0" applyFont="1" applyAlignment="1">
      <alignment vertical="center"/>
    </xf>
    <xf numFmtId="0" fontId="28" fillId="0" borderId="10" xfId="0" applyFont="1" applyBorder="1" applyAlignment="1">
      <alignment vertical="center"/>
    </xf>
    <xf numFmtId="0" fontId="28" fillId="0" borderId="3" xfId="0" applyFont="1" applyBorder="1" applyAlignment="1">
      <alignment horizontal="center" vertical="center"/>
    </xf>
    <xf numFmtId="0" fontId="28" fillId="0" borderId="20" xfId="0" applyFont="1" applyBorder="1" applyAlignment="1">
      <alignment horizontal="center" vertical="center"/>
    </xf>
    <xf numFmtId="0" fontId="28" fillId="0" borderId="100" xfId="0" applyFont="1" applyBorder="1" applyAlignment="1">
      <alignment vertical="center"/>
    </xf>
    <xf numFmtId="0" fontId="28" fillId="0" borderId="101" xfId="0" applyFont="1" applyBorder="1" applyAlignment="1">
      <alignment vertical="center"/>
    </xf>
    <xf numFmtId="0" fontId="28" fillId="0" borderId="102" xfId="0" applyFont="1" applyBorder="1" applyAlignment="1">
      <alignment vertical="center"/>
    </xf>
    <xf numFmtId="0" fontId="28" fillId="0" borderId="7" xfId="0" applyFont="1" applyBorder="1" applyAlignment="1">
      <alignment vertical="center"/>
    </xf>
    <xf numFmtId="0" fontId="28" fillId="0" borderId="8" xfId="0" applyFont="1" applyBorder="1" applyAlignment="1">
      <alignment vertical="center"/>
    </xf>
    <xf numFmtId="0" fontId="29" fillId="0" borderId="4" xfId="0" applyFont="1" applyBorder="1" applyAlignment="1">
      <alignment horizontal="center" vertical="center"/>
    </xf>
    <xf numFmtId="0" fontId="29" fillId="0" borderId="4" xfId="0" applyFont="1" applyBorder="1" applyAlignment="1">
      <alignment vertical="center"/>
    </xf>
    <xf numFmtId="0" fontId="28" fillId="0" borderId="103" xfId="0" applyFont="1" applyBorder="1" applyAlignment="1">
      <alignment horizontal="center" vertical="center"/>
    </xf>
    <xf numFmtId="0" fontId="28" fillId="0" borderId="104" xfId="0" applyFont="1" applyBorder="1" applyAlignment="1">
      <alignment horizontal="center" vertical="center"/>
    </xf>
    <xf numFmtId="0" fontId="28" fillId="0" borderId="105" xfId="0" applyFont="1" applyBorder="1" applyAlignment="1">
      <alignment horizontal="center" vertical="center"/>
    </xf>
    <xf numFmtId="0" fontId="21" fillId="0" borderId="106" xfId="0" applyFont="1" applyBorder="1" applyAlignment="1">
      <alignment horizontal="center" vertical="center"/>
    </xf>
    <xf numFmtId="0" fontId="28" fillId="0" borderId="106" xfId="0" applyFont="1" applyBorder="1" applyAlignment="1">
      <alignment horizontal="center" vertical="center"/>
    </xf>
    <xf numFmtId="176" fontId="21" fillId="0" borderId="106" xfId="0" applyNumberFormat="1" applyFont="1" applyBorder="1" applyAlignment="1">
      <alignment horizontal="center" vertical="center"/>
    </xf>
    <xf numFmtId="0" fontId="28" fillId="0" borderId="1" xfId="0" applyFont="1" applyBorder="1" applyAlignment="1">
      <alignment horizontal="center" vertical="center"/>
    </xf>
    <xf numFmtId="0" fontId="29" fillId="0" borderId="23" xfId="0" applyFont="1" applyBorder="1" applyAlignment="1">
      <alignment horizontal="center" vertical="center"/>
    </xf>
    <xf numFmtId="0" fontId="29" fillId="0" borderId="7" xfId="0" applyFont="1" applyBorder="1" applyAlignment="1">
      <alignment horizontal="center" vertical="center"/>
    </xf>
    <xf numFmtId="0" fontId="29" fillId="0" borderId="7" xfId="0" applyFont="1" applyBorder="1" applyAlignment="1">
      <alignment vertical="center"/>
    </xf>
    <xf numFmtId="0" fontId="28" fillId="0" borderId="107" xfId="0" applyFont="1" applyBorder="1" applyAlignment="1">
      <alignment horizontal="center" vertical="center"/>
    </xf>
    <xf numFmtId="0" fontId="28" fillId="0" borderId="101" xfId="0" applyFont="1" applyBorder="1" applyAlignment="1">
      <alignment horizontal="center" vertical="center"/>
    </xf>
    <xf numFmtId="0" fontId="28" fillId="0" borderId="102" xfId="0" applyFont="1" applyBorder="1" applyAlignment="1">
      <alignment horizontal="center" vertical="center"/>
    </xf>
    <xf numFmtId="0" fontId="28" fillId="0" borderId="71" xfId="0" applyFont="1" applyBorder="1" applyAlignment="1">
      <alignment horizontal="center" vertical="center"/>
    </xf>
    <xf numFmtId="176" fontId="21" fillId="0" borderId="0" xfId="0" applyNumberFormat="1" applyFont="1" applyBorder="1" applyAlignment="1">
      <alignment horizontal="center" vertical="center"/>
    </xf>
    <xf numFmtId="176" fontId="21" fillId="0" borderId="10" xfId="0" applyNumberFormat="1" applyFont="1" applyBorder="1" applyAlignment="1">
      <alignment horizontal="center" vertical="center"/>
    </xf>
    <xf numFmtId="176" fontId="21" fillId="0" borderId="27" xfId="0" applyNumberFormat="1" applyFont="1" applyBorder="1" applyAlignment="1">
      <alignment horizontal="center" vertical="center"/>
    </xf>
    <xf numFmtId="176" fontId="25" fillId="0" borderId="51" xfId="0" applyNumberFormat="1" applyFont="1" applyBorder="1" applyAlignment="1">
      <alignment horizontal="center" vertical="center" wrapText="1"/>
    </xf>
    <xf numFmtId="0" fontId="30" fillId="0" borderId="4" xfId="0" applyFont="1" applyBorder="1" applyAlignment="1">
      <alignment horizontal="center" vertical="center"/>
    </xf>
    <xf numFmtId="0" fontId="28" fillId="0" borderId="5" xfId="0" applyFont="1" applyBorder="1" applyAlignment="1">
      <alignment horizontal="center" vertical="center"/>
    </xf>
    <xf numFmtId="0" fontId="28" fillId="0" borderId="4" xfId="0" applyFont="1" applyBorder="1" applyAlignment="1">
      <alignment horizontal="center" vertical="center"/>
    </xf>
    <xf numFmtId="0" fontId="30" fillId="0" borderId="28" xfId="0" applyFont="1" applyBorder="1" applyAlignment="1">
      <alignment horizontal="center" vertical="center"/>
    </xf>
    <xf numFmtId="0" fontId="30" fillId="0" borderId="0" xfId="0" applyFont="1" applyBorder="1" applyAlignment="1">
      <alignment horizontal="center" vertical="center"/>
    </xf>
    <xf numFmtId="0" fontId="28" fillId="0" borderId="9" xfId="0" applyFont="1" applyBorder="1" applyAlignment="1">
      <alignment horizontal="center" vertical="center"/>
    </xf>
    <xf numFmtId="0" fontId="28" fillId="0" borderId="10" xfId="0" applyFont="1" applyBorder="1" applyAlignment="1">
      <alignment horizontal="center" vertical="center"/>
    </xf>
    <xf numFmtId="0" fontId="28" fillId="0" borderId="0" xfId="0" applyFont="1" applyBorder="1" applyAlignment="1">
      <alignment horizontal="center" vertical="center"/>
    </xf>
    <xf numFmtId="0" fontId="28" fillId="0" borderId="11" xfId="0" applyFont="1" applyBorder="1" applyAlignment="1">
      <alignment horizontal="center" vertical="center"/>
    </xf>
    <xf numFmtId="176" fontId="21" fillId="0" borderId="108" xfId="0" applyNumberFormat="1" applyFont="1" applyBorder="1" applyAlignment="1">
      <alignment horizontal="center" vertical="center"/>
    </xf>
    <xf numFmtId="0" fontId="29" fillId="0" borderId="109" xfId="0" applyFont="1" applyBorder="1" applyAlignment="1">
      <alignment horizontal="center" vertical="center"/>
    </xf>
    <xf numFmtId="176" fontId="21" fillId="0" borderId="110" xfId="0" applyNumberFormat="1" applyFont="1" applyBorder="1" applyAlignment="1">
      <alignment horizontal="center" vertical="center"/>
    </xf>
    <xf numFmtId="0" fontId="28" fillId="0" borderId="111" xfId="0" applyFont="1" applyBorder="1" applyAlignment="1">
      <alignment horizontal="center" vertical="center"/>
    </xf>
    <xf numFmtId="0" fontId="28" fillId="0" borderId="109" xfId="0" applyFont="1" applyBorder="1" applyAlignment="1">
      <alignment horizontal="center" vertical="center"/>
    </xf>
    <xf numFmtId="176" fontId="21" fillId="0" borderId="109" xfId="0" applyNumberFormat="1" applyFont="1" applyBorder="1" applyAlignment="1">
      <alignment horizontal="center" vertical="center"/>
    </xf>
    <xf numFmtId="176" fontId="21" fillId="0" borderId="112" xfId="0" applyNumberFormat="1" applyFont="1" applyBorder="1" applyAlignment="1">
      <alignment horizontal="center" vertical="center"/>
    </xf>
    <xf numFmtId="0" fontId="28" fillId="0" borderId="112" xfId="0" applyFont="1" applyBorder="1" applyAlignment="1">
      <alignment horizontal="center" vertical="center"/>
    </xf>
    <xf numFmtId="176" fontId="21" fillId="0" borderId="111" xfId="0" applyNumberFormat="1" applyFont="1" applyBorder="1" applyAlignment="1">
      <alignment horizontal="center" vertical="center"/>
    </xf>
    <xf numFmtId="176" fontId="21" fillId="0" borderId="113" xfId="0" applyNumberFormat="1" applyFont="1" applyBorder="1" applyAlignment="1">
      <alignment horizontal="center" vertical="center"/>
    </xf>
    <xf numFmtId="0" fontId="28" fillId="0" borderId="114" xfId="0" applyFont="1" applyBorder="1" applyAlignment="1">
      <alignment horizontal="center" vertical="center"/>
    </xf>
    <xf numFmtId="0" fontId="28" fillId="0" borderId="115" xfId="0" applyFont="1" applyBorder="1" applyAlignment="1">
      <alignment horizontal="center" vertical="center"/>
    </xf>
    <xf numFmtId="176" fontId="21" fillId="0" borderId="116" xfId="0" applyNumberFormat="1" applyFont="1" applyBorder="1" applyAlignment="1">
      <alignment horizontal="center" vertical="center"/>
    </xf>
    <xf numFmtId="0" fontId="29" fillId="0" borderId="117" xfId="0" applyFont="1" applyBorder="1" applyAlignment="1">
      <alignment horizontal="center" vertical="center"/>
    </xf>
    <xf numFmtId="0" fontId="29" fillId="0" borderId="118" xfId="0" applyFont="1" applyBorder="1" applyAlignment="1">
      <alignment horizontal="center" vertical="center"/>
    </xf>
    <xf numFmtId="0" fontId="28" fillId="0" borderId="119" xfId="0" applyFont="1" applyBorder="1" applyAlignment="1">
      <alignment horizontal="center" vertical="center"/>
    </xf>
    <xf numFmtId="0" fontId="28" fillId="0" borderId="120" xfId="0" applyFont="1" applyBorder="1" applyAlignment="1">
      <alignment horizontal="center" vertical="center"/>
    </xf>
    <xf numFmtId="0" fontId="28" fillId="0" borderId="118" xfId="0" applyFont="1" applyBorder="1" applyAlignment="1">
      <alignment horizontal="center" vertical="center"/>
    </xf>
    <xf numFmtId="0" fontId="21" fillId="0" borderId="121" xfId="0" applyFont="1" applyBorder="1" applyAlignment="1">
      <alignment horizontal="center" vertical="center"/>
    </xf>
    <xf numFmtId="0" fontId="28" fillId="0" borderId="121" xfId="0" applyFont="1" applyBorder="1" applyAlignment="1">
      <alignment horizontal="center" vertical="center"/>
    </xf>
    <xf numFmtId="176" fontId="21" fillId="0" borderId="118" xfId="0" applyNumberFormat="1" applyFont="1" applyBorder="1" applyAlignment="1">
      <alignment horizontal="center" vertical="center"/>
    </xf>
    <xf numFmtId="176" fontId="21" fillId="0" borderId="120" xfId="0" applyNumberFormat="1" applyFont="1" applyBorder="1" applyAlignment="1">
      <alignment horizontal="center" vertical="center"/>
    </xf>
    <xf numFmtId="0" fontId="28" fillId="0" borderId="122" xfId="0" applyFont="1" applyBorder="1" applyAlignment="1">
      <alignment horizontal="center" vertical="center"/>
    </xf>
    <xf numFmtId="0" fontId="28" fillId="0" borderId="123" xfId="0" applyFont="1" applyBorder="1" applyAlignment="1">
      <alignment horizontal="center" vertical="center"/>
    </xf>
    <xf numFmtId="0" fontId="28" fillId="0" borderId="124" xfId="0" applyFont="1" applyBorder="1" applyAlignment="1">
      <alignment horizontal="center" vertical="center"/>
    </xf>
    <xf numFmtId="176" fontId="21" fillId="0" borderId="125" xfId="0" applyNumberFormat="1" applyFont="1" applyBorder="1" applyAlignment="1">
      <alignment horizontal="center" vertical="center"/>
    </xf>
    <xf numFmtId="0" fontId="21" fillId="0" borderId="94" xfId="0" applyFont="1" applyBorder="1" applyAlignment="1">
      <alignment horizontal="center" vertical="center" wrapText="1"/>
    </xf>
    <xf numFmtId="0" fontId="28" fillId="0" borderId="95" xfId="0" applyFont="1" applyBorder="1" applyAlignment="1">
      <alignment horizontal="center" vertical="center"/>
    </xf>
    <xf numFmtId="0" fontId="28" fillId="0" borderId="96" xfId="0" applyFont="1" applyBorder="1" applyAlignment="1">
      <alignment horizontal="center" vertical="center"/>
    </xf>
    <xf numFmtId="0" fontId="21" fillId="0" borderId="126" xfId="0" applyFont="1" applyBorder="1" applyAlignment="1">
      <alignment horizontal="center" vertical="center" shrinkToFit="1"/>
    </xf>
    <xf numFmtId="0" fontId="28" fillId="0" borderId="126" xfId="0" applyFont="1" applyBorder="1" applyAlignment="1">
      <alignment horizontal="center" vertical="center" shrinkToFit="1"/>
    </xf>
    <xf numFmtId="0" fontId="28" fillId="0" borderId="127" xfId="0" applyFont="1" applyBorder="1" applyAlignment="1">
      <alignment horizontal="center" vertical="center" shrinkToFit="1"/>
    </xf>
    <xf numFmtId="0" fontId="28" fillId="0" borderId="100" xfId="0" applyFont="1" applyBorder="1" applyAlignment="1">
      <alignment horizontal="center" vertical="center"/>
    </xf>
    <xf numFmtId="0" fontId="28" fillId="0" borderId="18" xfId="0" applyFont="1" applyBorder="1" applyAlignment="1">
      <alignment horizontal="center" vertical="center" shrinkToFit="1"/>
    </xf>
    <xf numFmtId="0" fontId="28" fillId="0" borderId="128" xfId="0" applyFont="1" applyBorder="1" applyAlignment="1">
      <alignment horizontal="center" vertical="center" shrinkToFit="1"/>
    </xf>
    <xf numFmtId="176" fontId="21" fillId="0" borderId="18" xfId="0" applyNumberFormat="1" applyFont="1" applyBorder="1" applyAlignment="1">
      <alignment horizontal="center" vertical="center"/>
    </xf>
    <xf numFmtId="0" fontId="28" fillId="0" borderId="18" xfId="0" applyFont="1" applyBorder="1" applyAlignment="1">
      <alignment horizontal="center" vertical="center"/>
    </xf>
    <xf numFmtId="0" fontId="21" fillId="0" borderId="18" xfId="0" applyFont="1" applyBorder="1" applyAlignment="1">
      <alignment horizontal="center" vertical="center"/>
    </xf>
    <xf numFmtId="0" fontId="28" fillId="0" borderId="128" xfId="0" applyFont="1" applyBorder="1" applyAlignment="1">
      <alignment horizontal="center" vertical="center"/>
    </xf>
    <xf numFmtId="0" fontId="28" fillId="0" borderId="26" xfId="0" applyFont="1" applyBorder="1" applyAlignment="1">
      <alignment horizontal="center" vertical="center"/>
    </xf>
    <xf numFmtId="0" fontId="28" fillId="0" borderId="25" xfId="0" applyFont="1" applyBorder="1" applyAlignment="1">
      <alignment horizontal="center" vertical="center"/>
    </xf>
    <xf numFmtId="0" fontId="28" fillId="0" borderId="129" xfId="0" applyFont="1" applyBorder="1" applyAlignment="1">
      <alignment horizontal="center" vertical="center"/>
    </xf>
    <xf numFmtId="0" fontId="28" fillId="0" borderId="130" xfId="0" applyFont="1" applyBorder="1" applyAlignment="1">
      <alignment horizontal="center" vertical="center"/>
    </xf>
    <xf numFmtId="0" fontId="28" fillId="0" borderId="0" xfId="0" applyFont="1" applyBorder="1" applyAlignment="1">
      <alignment horizontal="center" vertical="center"/>
    </xf>
    <xf numFmtId="0" fontId="25" fillId="0" borderId="0" xfId="0" applyFont="1" applyAlignment="1">
      <alignment vertical="center"/>
    </xf>
    <xf numFmtId="0" fontId="24" fillId="0" borderId="39" xfId="0" applyFont="1" applyBorder="1" applyAlignment="1">
      <alignment vertical="center" shrinkToFit="1"/>
    </xf>
    <xf numFmtId="0" fontId="32" fillId="0" borderId="38" xfId="0" applyFont="1" applyBorder="1" applyAlignment="1">
      <alignment vertical="center" shrinkToFit="1"/>
    </xf>
    <xf numFmtId="0" fontId="32" fillId="0" borderId="37" xfId="0" applyFont="1" applyBorder="1" applyAlignment="1">
      <alignment vertical="center" shrinkToFit="1"/>
    </xf>
    <xf numFmtId="0" fontId="21" fillId="0" borderId="0" xfId="0" applyFont="1" applyFill="1">
      <alignment vertical="center"/>
    </xf>
    <xf numFmtId="0" fontId="21" fillId="0" borderId="0" xfId="0" applyFont="1" applyBorder="1" applyAlignment="1">
      <alignment vertical="top" wrapText="1"/>
    </xf>
    <xf numFmtId="0" fontId="21" fillId="0" borderId="0" xfId="0" applyFont="1" applyBorder="1" applyAlignment="1">
      <alignment horizontal="left" vertical="top" wrapText="1"/>
    </xf>
    <xf numFmtId="0" fontId="21" fillId="0" borderId="44" xfId="0" applyFont="1" applyBorder="1" applyAlignment="1">
      <alignment horizontal="left" vertical="top" wrapText="1"/>
    </xf>
    <xf numFmtId="0" fontId="21" fillId="0" borderId="43" xfId="0" applyFont="1" applyBorder="1" applyAlignment="1">
      <alignment horizontal="left" vertical="top" wrapText="1"/>
    </xf>
    <xf numFmtId="0" fontId="21" fillId="0" borderId="42" xfId="0" applyFont="1" applyBorder="1" applyAlignment="1">
      <alignment horizontal="left" vertical="top" wrapText="1"/>
    </xf>
    <xf numFmtId="0" fontId="21" fillId="0" borderId="41" xfId="0" applyFont="1" applyBorder="1" applyAlignment="1">
      <alignment horizontal="left" vertical="top" wrapText="1"/>
    </xf>
    <xf numFmtId="0" fontId="21" fillId="0" borderId="40" xfId="0" applyFont="1" applyBorder="1" applyAlignment="1">
      <alignment horizontal="left" vertical="top" wrapText="1"/>
    </xf>
  </cellXfs>
  <cellStyles count="3">
    <cellStyle name="標準" xfId="0" builtinId="0"/>
    <cellStyle name="標準 2" xfId="1"/>
    <cellStyle name="標準_Sheet1" xfId="2"/>
  </cellStyles>
  <dxfs count="0"/>
  <tableStyles count="0" defaultTableStyle="TableStyleMedium9"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8317;&#36794;&#20013;&#23398;&#26657;&#20107;&#21209;&#32113;&#25324;&#65404;&#65405;&#65411;&#65425;ver&#8544;\&#20351;&#29992;&#12288;&#28317;&#36794;&#20013;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基本ﾃﾞｰﾀ"/>
      <sheetName val="職員ﾃﾞｰﾀ"/>
      <sheetName val="用務ﾃﾞｰﾀ"/>
      <sheetName val="計算ﾃﾞｰﾀ"/>
      <sheetName val="様式集"/>
      <sheetName val="ﾗﾍﾞﾙｼｰﾄ他"/>
      <sheetName val="封筒"/>
      <sheetName val="校内旅費調査"/>
      <sheetName val="Sheet1"/>
      <sheetName val="ﾛｺﾞﾏｰｸ"/>
      <sheetName val="学校ｼｰﾄ"/>
      <sheetName val="関数"/>
      <sheetName val="Sheet2"/>
      <sheetName val="Sheet3"/>
      <sheetName val="回覧ｼｰﾄ"/>
      <sheetName val="使用　溝辺中VBA版ﾃﾞ-ﾀﾎﾞｯｸｽ"/>
      <sheetName val="20.育児休業手当金"/>
    </sheetNames>
    <sheetDataSet>
      <sheetData sheetId="0" refreshError="1"/>
      <sheetData sheetId="1" refreshError="1">
        <row r="2">
          <cell r="B2" t="str">
            <v>☆ 学校事務統括システムⅡ XP～WIN7純正規版☆</v>
          </cell>
        </row>
        <row r="3">
          <cell r="C3" t="str">
            <v>Produce ： K.Saito/sub Produce M.Yamanokuchi　2002-2012 Saito Prodeuction</v>
          </cell>
        </row>
        <row r="4">
          <cell r="C4" t="str">
            <v>Microsoft Excel2010-97/03 &amp; IME/ATOK</v>
          </cell>
          <cell r="G4" t="str">
            <v>愛称：つーるﾎﾞｯｸｽ　Ver18 Win7</v>
          </cell>
        </row>
        <row r="5">
          <cell r="C5" t="str">
            <v>つーるﾎﾞｯｸｽ　VBA MACRO　Ver9.10　Vol5.30　XP/Win7共通版</v>
          </cell>
          <cell r="G5" t="str">
            <v>OA研究委員会管理</v>
          </cell>
          <cell r="J5">
            <v>42706</v>
          </cell>
        </row>
        <row r="6">
          <cell r="D6" t="str">
            <v>霧島市教育委員会</v>
          </cell>
          <cell r="E6" t="str">
            <v>高田肥文</v>
          </cell>
          <cell r="F6" t="str">
            <v>鹿児島県 教育委員会</v>
          </cell>
          <cell r="J6" t="str">
            <v>〒890-8577</v>
          </cell>
          <cell r="K6" t="str">
            <v>鹿児島市鴨池新町１０番１号</v>
          </cell>
        </row>
        <row r="7">
          <cell r="F7" t="str">
            <v>姶良・伊佐教育事務所</v>
          </cell>
          <cell r="J7" t="str">
            <v>〒899-5212</v>
          </cell>
          <cell r="K7" t="str">
            <v>姶良市加治木町諏訪町１２</v>
          </cell>
        </row>
        <row r="8">
          <cell r="D8" t="str">
            <v>霧島市立溝辺中学校</v>
          </cell>
          <cell r="F8" t="str">
            <v>所長</v>
          </cell>
          <cell r="H8" t="str">
            <v>岩越　悟志</v>
          </cell>
        </row>
        <row r="9">
          <cell r="D9" t="str">
            <v>溝辺中学校</v>
          </cell>
        </row>
        <row r="10">
          <cell r="D10" t="str">
            <v>溝辺</v>
          </cell>
        </row>
        <row r="11">
          <cell r="D11" t="str">
            <v>霧島市溝辺町有川166</v>
          </cell>
        </row>
        <row r="12">
          <cell r="D12" t="str">
            <v>米森　孝代</v>
          </cell>
        </row>
        <row r="13">
          <cell r="D13" t="str">
            <v>28</v>
          </cell>
        </row>
        <row r="14">
          <cell r="D14" t="str">
            <v>01</v>
          </cell>
        </row>
        <row r="15">
          <cell r="D15" t="str">
            <v>10</v>
          </cell>
        </row>
        <row r="16">
          <cell r="D16" t="str">
            <v>03</v>
          </cell>
        </row>
        <row r="17">
          <cell r="D17" t="str">
            <v>01</v>
          </cell>
        </row>
        <row r="18">
          <cell r="D18" t="str">
            <v>09</v>
          </cell>
        </row>
        <row r="19">
          <cell r="D19" t="str">
            <v>02</v>
          </cell>
        </row>
        <row r="20">
          <cell r="D20" t="str">
            <v>440710</v>
          </cell>
        </row>
        <row r="21">
          <cell r="D21" t="str">
            <v>899-6401</v>
          </cell>
        </row>
        <row r="22">
          <cell r="D22" t="str">
            <v>0995-59-2006</v>
          </cell>
        </row>
        <row r="23">
          <cell r="D23" t="str">
            <v>0995-59-3783</v>
          </cell>
        </row>
        <row r="24">
          <cell r="D24" t="str">
            <v>事務主幹</v>
          </cell>
        </row>
        <row r="25">
          <cell r="D25" t="str">
            <v>齋藤　勝範</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t="str">
            <v>5217，5218，5219</v>
          </cell>
        </row>
        <row r="35">
          <cell r="I35" t="str">
            <v>厚生係</v>
          </cell>
          <cell r="J35" t="str">
            <v>099-286-5206</v>
          </cell>
          <cell r="L35" t="str">
            <v>5214，5215，5216</v>
          </cell>
        </row>
        <row r="36">
          <cell r="I36" t="str">
            <v>年金給付係</v>
          </cell>
          <cell r="L36" t="str">
            <v>5220，5221，5222</v>
          </cell>
        </row>
      </sheetData>
      <sheetData sheetId="2" refreshError="1">
        <row r="6">
          <cell r="B6">
            <v>1</v>
          </cell>
          <cell r="C6">
            <v>1</v>
          </cell>
          <cell r="D6" t="str">
            <v>0</v>
          </cell>
          <cell r="E6" t="str">
            <v>4-</v>
          </cell>
          <cell r="F6" t="str">
            <v>023</v>
          </cell>
          <cell r="G6" t="str">
            <v>校長</v>
          </cell>
          <cell r="H6" t="str">
            <v>米森　孝代</v>
          </cell>
          <cell r="I6" t="str">
            <v>ﾖﾈﾓﾘ　ﾀｶﾖ</v>
          </cell>
          <cell r="J6" t="str">
            <v>霧島市溝辺町有川</v>
          </cell>
          <cell r="K6" t="str">
            <v>147-1</v>
          </cell>
          <cell r="L6" t="str">
            <v>溝辺</v>
          </cell>
          <cell r="M6">
            <v>596205</v>
          </cell>
          <cell r="N6" t="str">
            <v>899-6401</v>
          </cell>
          <cell r="O6" t="str">
            <v>0995</v>
          </cell>
          <cell r="P6" t="str">
            <v>59</v>
          </cell>
          <cell r="Q6" t="str">
            <v>2501</v>
          </cell>
          <cell r="R6" t="str">
            <v>管理</v>
          </cell>
          <cell r="T6" t="str">
            <v>4年</v>
          </cell>
          <cell r="U6" t="str">
            <v>管理</v>
          </cell>
          <cell r="Y6" t="str">
            <v>070596205</v>
          </cell>
          <cell r="Z6" t="str">
            <v>鹿児島銀行</v>
          </cell>
          <cell r="AA6" t="str">
            <v>日吉</v>
          </cell>
          <cell r="AB6" t="str">
            <v>311-0761653</v>
          </cell>
          <cell r="AC6" t="str">
            <v xml:space="preserve"> 0</v>
          </cell>
          <cell r="AD6" t="str">
            <v>徒歩6分0.5㎞=　非該当</v>
          </cell>
          <cell r="AE6" t="str">
            <v>教職員住宅</v>
          </cell>
          <cell r="AF6">
            <v>360920</v>
          </cell>
          <cell r="AG6">
            <v>42461</v>
          </cell>
          <cell r="AH6">
            <v>441700</v>
          </cell>
          <cell r="AI6">
            <v>441700</v>
          </cell>
          <cell r="AK6">
            <v>42461</v>
          </cell>
          <cell r="AN6" t="str">
            <v/>
          </cell>
          <cell r="AO6" t="str">
            <v/>
          </cell>
          <cell r="AP6" t="str">
            <v/>
          </cell>
          <cell r="AQ6" t="str">
            <v/>
          </cell>
          <cell r="AV6" t="str">
            <v>鹿児島銀行</v>
          </cell>
          <cell r="AW6" t="str">
            <v>日吉</v>
          </cell>
          <cell r="AX6" t="str">
            <v>311-761653</v>
          </cell>
          <cell r="BB6">
            <v>30773</v>
          </cell>
          <cell r="BC6">
            <v>441700</v>
          </cell>
          <cell r="BD6" t="str">
            <v>/無職</v>
          </cell>
          <cell r="BF6" t="str">
            <v>ﾖﾈﾓﾘ　</v>
          </cell>
        </row>
        <row r="7">
          <cell r="B7">
            <v>2</v>
          </cell>
          <cell r="C7">
            <v>1</v>
          </cell>
          <cell r="D7" t="str">
            <v>0</v>
          </cell>
          <cell r="E7" t="str">
            <v>3-</v>
          </cell>
          <cell r="F7" t="str">
            <v>090</v>
          </cell>
          <cell r="G7" t="str">
            <v>教頭</v>
          </cell>
          <cell r="H7" t="str">
            <v>亀石　明郎</v>
          </cell>
          <cell r="I7" t="str">
            <v>ｶﾒｲｼ　ｱｷﾛｳ</v>
          </cell>
          <cell r="J7" t="str">
            <v>霧島市溝辺町有川</v>
          </cell>
          <cell r="K7" t="str">
            <v>147-1</v>
          </cell>
          <cell r="L7" t="str">
            <v>溝辺</v>
          </cell>
          <cell r="M7">
            <v>565083</v>
          </cell>
          <cell r="N7" t="str">
            <v>899-6401</v>
          </cell>
          <cell r="O7" t="str">
            <v>090</v>
          </cell>
          <cell r="P7" t="str">
            <v>7985</v>
          </cell>
          <cell r="Q7" t="str">
            <v>1408</v>
          </cell>
          <cell r="R7" t="str">
            <v>管理</v>
          </cell>
          <cell r="T7" t="str">
            <v>4年</v>
          </cell>
          <cell r="U7" t="str">
            <v>管理</v>
          </cell>
          <cell r="Y7" t="str">
            <v>070565083</v>
          </cell>
          <cell r="Z7" t="str">
            <v>鹿児島銀行</v>
          </cell>
          <cell r="AA7" t="str">
            <v>伊敷ﾆｭ-ﾀｳﾝ</v>
          </cell>
          <cell r="AB7" t="str">
            <v>135-63092</v>
          </cell>
          <cell r="AC7" t="str">
            <v xml:space="preserve"> 0</v>
          </cell>
          <cell r="AD7" t="str">
            <v>徒歩6分0.5㎞=　非該当</v>
          </cell>
          <cell r="AE7" t="str">
            <v>教職員住宅</v>
          </cell>
          <cell r="AF7">
            <v>321229</v>
          </cell>
          <cell r="AG7">
            <v>41275</v>
          </cell>
          <cell r="AH7">
            <v>440000</v>
          </cell>
          <cell r="AI7">
            <v>440000</v>
          </cell>
          <cell r="AK7">
            <v>42095</v>
          </cell>
          <cell r="AN7" t="str">
            <v/>
          </cell>
          <cell r="AO7" t="str">
            <v/>
          </cell>
          <cell r="AP7" t="str">
            <v/>
          </cell>
          <cell r="AQ7" t="str">
            <v/>
          </cell>
          <cell r="AV7" t="str">
            <v>ゆうちょ銀行</v>
          </cell>
          <cell r="AW7" t="str">
            <v>七八八</v>
          </cell>
          <cell r="AX7" t="str">
            <v>9900788</v>
          </cell>
          <cell r="BB7">
            <v>30773</v>
          </cell>
          <cell r="BC7">
            <v>440000</v>
          </cell>
          <cell r="BD7" t="str">
            <v>いづみ/西伊敷小</v>
          </cell>
          <cell r="BE7" t="str">
            <v>亀石　いづみ</v>
          </cell>
          <cell r="BF7" t="str">
            <v>ｶﾒｲｼ　ｲﾂﾞﾐ</v>
          </cell>
          <cell r="BG7">
            <v>22809</v>
          </cell>
        </row>
        <row r="8">
          <cell r="B8">
            <v>3</v>
          </cell>
          <cell r="C8" t="str">
            <v>0</v>
          </cell>
          <cell r="D8">
            <v>1</v>
          </cell>
          <cell r="E8" t="str">
            <v>5-</v>
          </cell>
          <cell r="F8" t="str">
            <v>085</v>
          </cell>
          <cell r="G8" t="str">
            <v>事務主幹</v>
          </cell>
          <cell r="H8" t="str">
            <v>齋藤　勝範</v>
          </cell>
          <cell r="I8" t="str">
            <v>ｻｲﾄｳ　ｶﾂﾉﾘ</v>
          </cell>
          <cell r="J8" t="str">
            <v>姶良市西姶良4丁目</v>
          </cell>
          <cell r="K8" t="str">
            <v>5-1</v>
          </cell>
          <cell r="L8" t="str">
            <v>姶良ｲﾝﾀｰ入口</v>
          </cell>
          <cell r="M8">
            <v>623954</v>
          </cell>
          <cell r="N8" t="str">
            <v>899-5656</v>
          </cell>
          <cell r="O8" t="str">
            <v>080</v>
          </cell>
          <cell r="P8" t="str">
            <v>5255</v>
          </cell>
          <cell r="Q8" t="str">
            <v>0830</v>
          </cell>
          <cell r="R8" t="str">
            <v>事務</v>
          </cell>
          <cell r="T8" t="str">
            <v>4年</v>
          </cell>
          <cell r="U8" t="str">
            <v>事務</v>
          </cell>
          <cell r="Y8" t="str">
            <v>070623954</v>
          </cell>
          <cell r="Z8" t="str">
            <v>鹿児島銀行</v>
          </cell>
          <cell r="AA8" t="str">
            <v>姶良</v>
          </cell>
          <cell r="AB8" t="str">
            <v>401-580029</v>
          </cell>
          <cell r="AC8" t="str">
            <v>配 13000</v>
          </cell>
          <cell r="AD8" t="str">
            <v>車30分17.5㎞=　13,700</v>
          </cell>
          <cell r="AE8" t="str">
            <v>自宅/  0</v>
          </cell>
          <cell r="AF8">
            <v>330830</v>
          </cell>
          <cell r="AG8">
            <v>41365</v>
          </cell>
          <cell r="AH8">
            <v>400600</v>
          </cell>
          <cell r="AI8">
            <v>400600</v>
          </cell>
          <cell r="AK8">
            <v>41730</v>
          </cell>
          <cell r="AN8" t="str">
            <v/>
          </cell>
          <cell r="AO8" t="str">
            <v/>
          </cell>
          <cell r="AP8" t="str">
            <v/>
          </cell>
          <cell r="AQ8" t="str">
            <v/>
          </cell>
          <cell r="AV8" t="str">
            <v>鹿児島銀行</v>
          </cell>
          <cell r="AW8" t="str">
            <v>東郷代理店</v>
          </cell>
          <cell r="AX8" t="str">
            <v>302-718176</v>
          </cell>
          <cell r="BB8">
            <v>31868</v>
          </cell>
          <cell r="BC8">
            <v>400600</v>
          </cell>
          <cell r="BD8" t="str">
            <v>眞由美/無職</v>
          </cell>
          <cell r="BE8" t="str">
            <v>齋藤　眞由美</v>
          </cell>
          <cell r="BF8" t="str">
            <v>ｻｲﾄｳ　ﾏﾕﾐ</v>
          </cell>
          <cell r="BG8">
            <v>21940</v>
          </cell>
        </row>
        <row r="9">
          <cell r="B9">
            <v>4</v>
          </cell>
          <cell r="C9">
            <v>1</v>
          </cell>
          <cell r="D9" t="str">
            <v>0</v>
          </cell>
          <cell r="E9" t="str">
            <v>2-</v>
          </cell>
          <cell r="F9" t="str">
            <v>118</v>
          </cell>
          <cell r="G9" t="str">
            <v>養護教諭</v>
          </cell>
          <cell r="H9" t="str">
            <v>亀之園　たか子</v>
          </cell>
          <cell r="I9" t="str">
            <v>ｶﾒﾉｿﾉ　ﾀｶｺ</v>
          </cell>
          <cell r="J9" t="str">
            <v>鹿児島市城山町</v>
          </cell>
          <cell r="K9" t="str">
            <v>3-35</v>
          </cell>
          <cell r="L9" t="str">
            <v>鹿児島</v>
          </cell>
          <cell r="M9">
            <v>673463</v>
          </cell>
          <cell r="N9" t="str">
            <v>892-0853</v>
          </cell>
          <cell r="O9" t="str">
            <v>099</v>
          </cell>
          <cell r="P9" t="str">
            <v>222</v>
          </cell>
          <cell r="Q9" t="str">
            <v>4844</v>
          </cell>
          <cell r="R9" t="str">
            <v>養教</v>
          </cell>
          <cell r="S9" t="str">
            <v>保健係</v>
          </cell>
          <cell r="T9" t="str">
            <v>1年</v>
          </cell>
          <cell r="W9" t="str">
            <v>野球/副</v>
          </cell>
          <cell r="Y9" t="str">
            <v>070673463</v>
          </cell>
          <cell r="Z9" t="str">
            <v>鹿児島銀行</v>
          </cell>
          <cell r="AA9" t="str">
            <v>中種子</v>
          </cell>
          <cell r="AB9" t="str">
            <v>610-775615</v>
          </cell>
          <cell r="AC9" t="str">
            <v xml:space="preserve"> 0</v>
          </cell>
          <cell r="AD9" t="str">
            <v>車60分36.2㎞=　26,100</v>
          </cell>
          <cell r="AE9" t="str">
            <v>自宅/　夫</v>
          </cell>
          <cell r="AF9">
            <v>470213</v>
          </cell>
          <cell r="AG9">
            <v>42370</v>
          </cell>
          <cell r="AH9">
            <v>407264</v>
          </cell>
          <cell r="AI9">
            <v>391600</v>
          </cell>
          <cell r="AJ9">
            <v>15664</v>
          </cell>
          <cell r="AK9">
            <v>41730</v>
          </cell>
          <cell r="AN9" t="str">
            <v/>
          </cell>
          <cell r="AO9" t="str">
            <v/>
          </cell>
          <cell r="AP9" t="str">
            <v/>
          </cell>
          <cell r="AQ9" t="str">
            <v/>
          </cell>
          <cell r="AV9" t="str">
            <v>鹿児島銀行</v>
          </cell>
          <cell r="AW9" t="str">
            <v>中種子</v>
          </cell>
          <cell r="AX9" t="str">
            <v>610-775615</v>
          </cell>
          <cell r="BB9">
            <v>33695</v>
          </cell>
          <cell r="BC9">
            <v>391600</v>
          </cell>
          <cell r="BD9" t="str">
            <v>幸一/武岡中教諭</v>
          </cell>
          <cell r="BE9" t="str">
            <v>亀之園　幸一</v>
          </cell>
          <cell r="BF9" t="str">
            <v>ｶﾒﾉｿﾉ　ｺｳｲﾁ</v>
          </cell>
        </row>
        <row r="10">
          <cell r="B10">
            <v>5</v>
          </cell>
          <cell r="C10">
            <v>1</v>
          </cell>
          <cell r="D10" t="str">
            <v>0</v>
          </cell>
          <cell r="E10" t="str">
            <v>2-</v>
          </cell>
          <cell r="F10" t="str">
            <v>043</v>
          </cell>
          <cell r="G10" t="str">
            <v>教諭</v>
          </cell>
          <cell r="H10" t="str">
            <v>中村　駿介</v>
          </cell>
          <cell r="I10" t="str">
            <v>ﾅｶﾑﾗ　ｼｭﾝｽｹ</v>
          </cell>
          <cell r="J10" t="str">
            <v>姶良市加治木町反土</v>
          </cell>
          <cell r="K10" t="str">
            <v>1109-18</v>
          </cell>
          <cell r="L10" t="str">
            <v>反土</v>
          </cell>
          <cell r="M10">
            <v>770337</v>
          </cell>
          <cell r="N10" t="str">
            <v>899-5231</v>
          </cell>
          <cell r="O10" t="str">
            <v>090</v>
          </cell>
          <cell r="P10" t="str">
            <v>8415</v>
          </cell>
          <cell r="Q10" t="str">
            <v>8905</v>
          </cell>
          <cell r="R10" t="str">
            <v>2-1</v>
          </cell>
          <cell r="T10" t="str">
            <v>2年</v>
          </cell>
          <cell r="U10" t="str">
            <v>数</v>
          </cell>
          <cell r="V10" t="str">
            <v>数学</v>
          </cell>
          <cell r="W10" t="str">
            <v>野球/正</v>
          </cell>
          <cell r="Y10" t="str">
            <v>070770337</v>
          </cell>
          <cell r="Z10" t="str">
            <v>鹿児島銀行</v>
          </cell>
          <cell r="AA10" t="str">
            <v>指宿</v>
          </cell>
          <cell r="AB10" t="str">
            <v>210-3004912</v>
          </cell>
          <cell r="AC10" t="str">
            <v>配 子1 19500</v>
          </cell>
          <cell r="AD10" t="str">
            <v>車20分12.5㎞=　10,200</v>
          </cell>
          <cell r="AE10" t="str">
            <v>借家/55000･　27000</v>
          </cell>
          <cell r="AF10">
            <v>620129</v>
          </cell>
          <cell r="AG10">
            <v>42370</v>
          </cell>
          <cell r="AH10">
            <v>273312</v>
          </cell>
          <cell r="AI10">
            <v>262800</v>
          </cell>
          <cell r="AJ10">
            <v>10512</v>
          </cell>
          <cell r="AK10">
            <v>42461</v>
          </cell>
          <cell r="AL10">
            <v>42636</v>
          </cell>
          <cell r="AM10">
            <v>42636</v>
          </cell>
          <cell r="AN10">
            <v>42581</v>
          </cell>
          <cell r="AO10">
            <v>42692</v>
          </cell>
          <cell r="AP10">
            <v>42693</v>
          </cell>
          <cell r="AQ10">
            <v>43000</v>
          </cell>
          <cell r="AS10" t="str">
            <v>第1子 扶養･児童手当受給　本人</v>
          </cell>
          <cell r="AT10" t="str">
            <v>中村  真</v>
          </cell>
          <cell r="AU10" t="str">
            <v>長女</v>
          </cell>
          <cell r="AV10" t="str">
            <v>いぶすき農協</v>
          </cell>
          <cell r="AW10" t="str">
            <v>大山支所</v>
          </cell>
          <cell r="AX10" t="str">
            <v>120-039795</v>
          </cell>
          <cell r="BB10">
            <v>41000</v>
          </cell>
          <cell r="BC10">
            <v>262800</v>
          </cell>
          <cell r="BD10" t="str">
            <v>香郁里/無職</v>
          </cell>
          <cell r="BE10" t="str">
            <v>中村　香郁里</v>
          </cell>
          <cell r="BF10" t="str">
            <v>ﾅｶﾑﾗ　ｶｵﾘ</v>
          </cell>
          <cell r="BG10">
            <v>32234</v>
          </cell>
        </row>
        <row r="11">
          <cell r="B11">
            <v>6</v>
          </cell>
          <cell r="C11">
            <v>1</v>
          </cell>
          <cell r="D11" t="str">
            <v>0</v>
          </cell>
          <cell r="E11" t="str">
            <v>2-</v>
          </cell>
          <cell r="F11" t="str">
            <v>139</v>
          </cell>
          <cell r="G11" t="str">
            <v>教諭</v>
          </cell>
          <cell r="H11" t="str">
            <v>和　るりか</v>
          </cell>
          <cell r="I11" t="str">
            <v>ﾆｷﾞ　ﾙﾘｶ</v>
          </cell>
          <cell r="J11" t="str">
            <v>霧島市隼人町住吉</v>
          </cell>
          <cell r="K11" t="str">
            <v>638-33</v>
          </cell>
          <cell r="L11" t="str">
            <v>隼人</v>
          </cell>
          <cell r="M11">
            <v>638889</v>
          </cell>
          <cell r="N11" t="str">
            <v>899-5101</v>
          </cell>
          <cell r="O11" t="str">
            <v>0995</v>
          </cell>
          <cell r="P11" t="str">
            <v>43</v>
          </cell>
          <cell r="Q11" t="str">
            <v>3837</v>
          </cell>
          <cell r="R11" t="str">
            <v>3年</v>
          </cell>
          <cell r="T11" t="str">
            <v>3年</v>
          </cell>
          <cell r="U11" t="str">
            <v>音･特副･家</v>
          </cell>
          <cell r="V11" t="str">
            <v>音楽</v>
          </cell>
          <cell r="W11" t="str">
            <v>テニス/副</v>
          </cell>
          <cell r="Y11" t="str">
            <v>070638889</v>
          </cell>
          <cell r="Z11" t="str">
            <v>鹿児島銀行</v>
          </cell>
          <cell r="AA11" t="str">
            <v>大島</v>
          </cell>
          <cell r="AB11" t="str">
            <v>700-918749</v>
          </cell>
          <cell r="AC11" t="str">
            <v xml:space="preserve"> 0</v>
          </cell>
          <cell r="AD11" t="str">
            <v>車30分18.5㎞=　13,700</v>
          </cell>
          <cell r="AE11" t="str">
            <v>借家/67000･　27000</v>
          </cell>
          <cell r="AF11">
            <v>410130</v>
          </cell>
          <cell r="AG11">
            <v>42370</v>
          </cell>
          <cell r="AH11">
            <v>422240</v>
          </cell>
          <cell r="AI11">
            <v>406000</v>
          </cell>
          <cell r="AJ11">
            <v>16240</v>
          </cell>
          <cell r="AK11">
            <v>40269</v>
          </cell>
          <cell r="AN11" t="str">
            <v/>
          </cell>
          <cell r="AO11" t="str">
            <v/>
          </cell>
          <cell r="AP11" t="str">
            <v/>
          </cell>
          <cell r="AQ11" t="str">
            <v/>
          </cell>
          <cell r="AV11" t="str">
            <v>九州労金2990</v>
          </cell>
          <cell r="AW11" t="str">
            <v>鹿児島</v>
          </cell>
          <cell r="AX11" t="str">
            <v>932-1995233</v>
          </cell>
          <cell r="BB11">
            <v>32234</v>
          </cell>
          <cell r="BC11">
            <v>406000</v>
          </cell>
        </row>
        <row r="12">
          <cell r="B12">
            <v>7</v>
          </cell>
          <cell r="C12">
            <v>1</v>
          </cell>
          <cell r="D12" t="str">
            <v>0</v>
          </cell>
          <cell r="E12" t="str">
            <v>2-</v>
          </cell>
          <cell r="F12" t="str">
            <v>***</v>
          </cell>
          <cell r="G12" t="str">
            <v>教諭</v>
          </cell>
          <cell r="H12" t="str">
            <v>徳島　久美子</v>
          </cell>
          <cell r="I12" t="str">
            <v>ﾄｸｼﾏ　ｸﾐｺ</v>
          </cell>
          <cell r="J12" t="str">
            <v>姶良市東餅田</v>
          </cell>
          <cell r="K12" t="str">
            <v>1507</v>
          </cell>
          <cell r="L12" t="str">
            <v>帖佐</v>
          </cell>
          <cell r="M12">
            <v>530000</v>
          </cell>
          <cell r="N12" t="str">
            <v>899-5421</v>
          </cell>
          <cell r="O12" t="str">
            <v>0995</v>
          </cell>
          <cell r="P12" t="str">
            <v>67</v>
          </cell>
          <cell r="Q12" t="str">
            <v>2216</v>
          </cell>
          <cell r="R12" t="str">
            <v>2年</v>
          </cell>
          <cell r="S12" t="str">
            <v>再任用(通勤手当のみ支給)</v>
          </cell>
          <cell r="T12" t="str">
            <v>2年</v>
          </cell>
          <cell r="U12">
            <v>42461</v>
          </cell>
          <cell r="V12" t="str">
            <v>家/特知</v>
          </cell>
          <cell r="W12" t="str">
            <v>弓道/副</v>
          </cell>
          <cell r="X12" t="str">
            <v>H29/3/31まで</v>
          </cell>
          <cell r="Y12" t="str">
            <v>070530000</v>
          </cell>
          <cell r="Z12" t="str">
            <v>鹿児島銀行</v>
          </cell>
          <cell r="AA12" t="str">
            <v>姶良</v>
          </cell>
          <cell r="AB12" t="str">
            <v>401-613210</v>
          </cell>
          <cell r="AC12" t="str">
            <v xml:space="preserve"> 0</v>
          </cell>
          <cell r="AD12" t="str">
            <v>車35分16.3㎞=　13,700</v>
          </cell>
          <cell r="AE12" t="str">
            <v>自宅/  0</v>
          </cell>
          <cell r="AF12">
            <v>310122</v>
          </cell>
          <cell r="AG12">
            <v>40179</v>
          </cell>
          <cell r="AH12">
            <v>291696</v>
          </cell>
          <cell r="AI12">
            <v>269900</v>
          </cell>
          <cell r="AJ12">
            <v>10796</v>
          </cell>
          <cell r="AK12">
            <v>42461</v>
          </cell>
          <cell r="AN12" t="str">
            <v/>
          </cell>
          <cell r="AO12" t="str">
            <v/>
          </cell>
          <cell r="AP12" t="str">
            <v/>
          </cell>
          <cell r="AQ12" t="str">
            <v/>
          </cell>
          <cell r="AV12" t="str">
            <v>鹿児島銀行</v>
          </cell>
          <cell r="AW12" t="str">
            <v>姶良</v>
          </cell>
          <cell r="AX12" t="str">
            <v>401-613210</v>
          </cell>
          <cell r="BB12">
            <v>42461</v>
          </cell>
          <cell r="BC12">
            <v>213800</v>
          </cell>
          <cell r="BD12" t="str">
            <v>博隆/無職</v>
          </cell>
          <cell r="BE12" t="str">
            <v>徳島　博隆</v>
          </cell>
          <cell r="BF12" t="str">
            <v>ﾄｸｼﾏ　ﾋﾛﾀｶ</v>
          </cell>
          <cell r="BG12">
            <v>19856</v>
          </cell>
        </row>
        <row r="13">
          <cell r="B13">
            <v>8</v>
          </cell>
          <cell r="C13">
            <v>1</v>
          </cell>
          <cell r="D13" t="str">
            <v>0</v>
          </cell>
          <cell r="E13" t="str">
            <v>2-</v>
          </cell>
          <cell r="F13" t="str">
            <v>123</v>
          </cell>
          <cell r="G13" t="str">
            <v>教諭</v>
          </cell>
          <cell r="H13" t="str">
            <v>中釜　博美</v>
          </cell>
          <cell r="I13" t="str">
            <v>ﾅｶｶﾞﾏ　ﾋﾛﾐ</v>
          </cell>
          <cell r="J13" t="str">
            <v>霧島市国分野口町</v>
          </cell>
          <cell r="K13" t="str">
            <v>25-8-7</v>
          </cell>
          <cell r="L13" t="str">
            <v>国分</v>
          </cell>
          <cell r="M13">
            <v>716448</v>
          </cell>
          <cell r="N13" t="str">
            <v>899-4342</v>
          </cell>
          <cell r="O13" t="str">
            <v>0995</v>
          </cell>
          <cell r="P13" t="str">
            <v>73</v>
          </cell>
          <cell r="Q13" t="str">
            <v>6343</v>
          </cell>
          <cell r="R13" t="str">
            <v>3年</v>
          </cell>
          <cell r="S13" t="str">
            <v>教務主任(手当有)</v>
          </cell>
          <cell r="T13" t="str">
            <v>3年</v>
          </cell>
          <cell r="U13" t="str">
            <v>理･総</v>
          </cell>
          <cell r="V13" t="str">
            <v>理科/道徳</v>
          </cell>
          <cell r="W13" t="str">
            <v>サッカー/副</v>
          </cell>
          <cell r="Y13" t="str">
            <v>070716448</v>
          </cell>
          <cell r="Z13" t="str">
            <v>鹿児島銀行</v>
          </cell>
          <cell r="AA13" t="str">
            <v>牧之原代理店</v>
          </cell>
          <cell r="AB13" t="str">
            <v>434-2214299</v>
          </cell>
          <cell r="AC13" t="str">
            <v>配/子2 26000</v>
          </cell>
          <cell r="AD13" t="str">
            <v>車35分16.8㎞=　13,700</v>
          </cell>
          <cell r="AE13" t="str">
            <v>自宅/  0</v>
          </cell>
          <cell r="AF13">
            <v>430801</v>
          </cell>
          <cell r="AG13">
            <v>42370</v>
          </cell>
          <cell r="AH13">
            <v>411632</v>
          </cell>
          <cell r="AI13">
            <v>395800</v>
          </cell>
          <cell r="AJ13">
            <v>15832</v>
          </cell>
          <cell r="AK13">
            <v>41000</v>
          </cell>
          <cell r="AN13" t="str">
            <v/>
          </cell>
          <cell r="AO13" t="str">
            <v/>
          </cell>
          <cell r="AP13" t="str">
            <v/>
          </cell>
          <cell r="AQ13" t="str">
            <v/>
          </cell>
          <cell r="AV13" t="str">
            <v>鹿児島銀行</v>
          </cell>
          <cell r="AW13" t="str">
            <v>牧之原代理店</v>
          </cell>
          <cell r="AX13" t="str">
            <v>434-2214299</v>
          </cell>
          <cell r="BB13">
            <v>35886</v>
          </cell>
          <cell r="BC13">
            <v>395800</v>
          </cell>
          <cell r="BD13" t="str">
            <v>恵利子/ﾊﾟｰﾄ</v>
          </cell>
          <cell r="BE13" t="str">
            <v>中釜　恵利子</v>
          </cell>
          <cell r="BF13" t="str">
            <v>ﾅｶｶﾞﾏ　ｴﾘｺ</v>
          </cell>
          <cell r="BG13">
            <v>25882</v>
          </cell>
        </row>
        <row r="14">
          <cell r="B14">
            <v>9</v>
          </cell>
          <cell r="C14">
            <v>1</v>
          </cell>
          <cell r="D14" t="str">
            <v>0</v>
          </cell>
          <cell r="E14" t="str">
            <v>2-</v>
          </cell>
          <cell r="F14" t="str">
            <v>109</v>
          </cell>
          <cell r="G14" t="str">
            <v>教諭</v>
          </cell>
          <cell r="H14" t="str">
            <v>福滿　一秀</v>
          </cell>
          <cell r="I14" t="str">
            <v>ﾌｸﾐﾂ　ｶｽﾞﾋﾃﾞ</v>
          </cell>
          <cell r="J14" t="str">
            <v>鹿児島市吉野町</v>
          </cell>
          <cell r="K14" t="str">
            <v>7478-1</v>
          </cell>
          <cell r="L14" t="str">
            <v>吉野</v>
          </cell>
          <cell r="M14">
            <v>694517</v>
          </cell>
          <cell r="N14" t="str">
            <v>892-0871</v>
          </cell>
          <cell r="O14" t="str">
            <v>090</v>
          </cell>
          <cell r="P14" t="str">
            <v>2399</v>
          </cell>
          <cell r="Q14" t="str">
            <v>9722</v>
          </cell>
          <cell r="R14" t="str">
            <v>1-1</v>
          </cell>
          <cell r="S14" t="str">
            <v>生徒指導主任(手当有)</v>
          </cell>
          <cell r="T14" t="str">
            <v>1年</v>
          </cell>
          <cell r="U14" t="str">
            <v>社･総</v>
          </cell>
          <cell r="V14" t="str">
            <v>社会/道徳</v>
          </cell>
          <cell r="W14" t="str">
            <v>バレー/正</v>
          </cell>
          <cell r="Y14" t="str">
            <v>070694517</v>
          </cell>
          <cell r="Z14" t="str">
            <v>鹿児島銀行</v>
          </cell>
          <cell r="AA14" t="str">
            <v>寿</v>
          </cell>
          <cell r="AB14" t="str">
            <v>501-555088</v>
          </cell>
          <cell r="AC14" t="str">
            <v>子1(特1) 11500</v>
          </cell>
          <cell r="AD14" t="str">
            <v>車55分33.7㎞=　23,100</v>
          </cell>
          <cell r="AE14" t="str">
            <v>自宅/  0</v>
          </cell>
          <cell r="AF14">
            <v>460713</v>
          </cell>
          <cell r="AG14">
            <v>42370</v>
          </cell>
          <cell r="AH14">
            <v>398736</v>
          </cell>
          <cell r="AI14">
            <v>383400</v>
          </cell>
          <cell r="AJ14">
            <v>15336</v>
          </cell>
          <cell r="AK14">
            <v>41365</v>
          </cell>
          <cell r="AN14" t="str">
            <v/>
          </cell>
          <cell r="AO14" t="str">
            <v/>
          </cell>
          <cell r="AP14" t="str">
            <v/>
          </cell>
          <cell r="AQ14" t="str">
            <v/>
          </cell>
          <cell r="AV14" t="str">
            <v>鹿児島銀行</v>
          </cell>
          <cell r="AW14" t="str">
            <v>寿</v>
          </cell>
          <cell r="AX14" t="str">
            <v>501-555088</v>
          </cell>
          <cell r="BB14">
            <v>34790</v>
          </cell>
          <cell r="BC14">
            <v>383400</v>
          </cell>
          <cell r="BD14" t="str">
            <v>かおり/本城小養教</v>
          </cell>
          <cell r="BE14" t="str">
            <v>福滿　かおり</v>
          </cell>
          <cell r="BF14" t="str">
            <v>ﾌｸﾐﾂ　ｶｵﾘ</v>
          </cell>
        </row>
        <row r="15">
          <cell r="B15">
            <v>10</v>
          </cell>
          <cell r="C15">
            <v>1</v>
          </cell>
          <cell r="D15" t="str">
            <v>0</v>
          </cell>
          <cell r="E15" t="str">
            <v>2-</v>
          </cell>
          <cell r="F15" t="str">
            <v>095</v>
          </cell>
          <cell r="G15" t="str">
            <v>教諭</v>
          </cell>
          <cell r="H15" t="str">
            <v>和田　慎也</v>
          </cell>
          <cell r="I15" t="str">
            <v>ﾜﾀﾞ　ｼﾝﾔ</v>
          </cell>
          <cell r="J15" t="str">
            <v>姶良市西餠田</v>
          </cell>
          <cell r="K15" t="str">
            <v>134-6</v>
          </cell>
          <cell r="L15" t="str">
            <v>帖佐</v>
          </cell>
          <cell r="M15">
            <v>722171</v>
          </cell>
          <cell r="N15" t="str">
            <v>899-5431</v>
          </cell>
          <cell r="O15" t="str">
            <v>090</v>
          </cell>
          <cell r="P15" t="str">
            <v>7151</v>
          </cell>
          <cell r="Q15" t="str">
            <v>8493</v>
          </cell>
          <cell r="R15" t="str">
            <v>3-1</v>
          </cell>
          <cell r="S15" t="str">
            <v>進路指導係(手当無)</v>
          </cell>
          <cell r="T15" t="str">
            <v>3年</v>
          </cell>
          <cell r="U15" t="str">
            <v>数</v>
          </cell>
          <cell r="V15" t="str">
            <v>数学</v>
          </cell>
          <cell r="W15" t="str">
            <v>サッカー/正</v>
          </cell>
          <cell r="Y15" t="str">
            <v>070722171</v>
          </cell>
          <cell r="Z15" t="str">
            <v>鹿児島銀行</v>
          </cell>
          <cell r="AA15" t="str">
            <v>川内</v>
          </cell>
          <cell r="AB15" t="str">
            <v>300-1448982</v>
          </cell>
          <cell r="AC15" t="str">
            <v>配13000</v>
          </cell>
          <cell r="AD15" t="str">
            <v>車27分16.7㎞=　13,700</v>
          </cell>
          <cell r="AE15" t="str">
            <v>借家/61000･　27000</v>
          </cell>
          <cell r="AF15">
            <v>480516</v>
          </cell>
          <cell r="AG15">
            <v>42370</v>
          </cell>
          <cell r="AH15">
            <v>382408</v>
          </cell>
          <cell r="AI15">
            <v>367700</v>
          </cell>
          <cell r="AJ15">
            <v>14708</v>
          </cell>
          <cell r="AK15">
            <v>42095</v>
          </cell>
          <cell r="AL15">
            <v>42811</v>
          </cell>
          <cell r="AM15">
            <v>42811</v>
          </cell>
          <cell r="AN15">
            <v>42756</v>
          </cell>
          <cell r="AO15">
            <v>42867</v>
          </cell>
          <cell r="AP15">
            <v>42868</v>
          </cell>
          <cell r="AQ15">
            <v>43175</v>
          </cell>
          <cell r="AS15" t="str">
            <v>第1子 扶養･児童手当受給　本人</v>
          </cell>
          <cell r="AT15" t="str">
            <v>和田</v>
          </cell>
          <cell r="AV15" t="str">
            <v>鹿児島銀行</v>
          </cell>
          <cell r="AW15" t="str">
            <v>川内</v>
          </cell>
          <cell r="AX15" t="str">
            <v>300-1448982</v>
          </cell>
          <cell r="AY15" t="str">
            <v>ゆうちょ銀行</v>
          </cell>
          <cell r="AZ15" t="str">
            <v>17840</v>
          </cell>
          <cell r="BA15" t="str">
            <v>17535911</v>
          </cell>
          <cell r="BB15">
            <v>36251</v>
          </cell>
          <cell r="BC15">
            <v>367700</v>
          </cell>
          <cell r="BD15" t="str">
            <v>陽子/無職</v>
          </cell>
          <cell r="BE15" t="str">
            <v>和田  陽子</v>
          </cell>
          <cell r="BF15" t="str">
            <v>ﾜﾀﾞ　ﾖｳｺ</v>
          </cell>
          <cell r="BG15">
            <v>28445</v>
          </cell>
        </row>
        <row r="16">
          <cell r="B16">
            <v>11</v>
          </cell>
          <cell r="C16">
            <v>1</v>
          </cell>
          <cell r="D16" t="str">
            <v>0</v>
          </cell>
          <cell r="E16" t="str">
            <v>2-</v>
          </cell>
          <cell r="F16" t="str">
            <v>066</v>
          </cell>
          <cell r="G16" t="str">
            <v>教諭</v>
          </cell>
          <cell r="H16" t="str">
            <v>酒匂　裕美子</v>
          </cell>
          <cell r="I16" t="str">
            <v>ｻｺｳ　ﾕﾐｺ</v>
          </cell>
          <cell r="J16" t="str">
            <v>鹿児島市伊敷台3丁目</v>
          </cell>
          <cell r="K16" t="str">
            <v>20-8</v>
          </cell>
          <cell r="L16" t="str">
            <v>伊敷</v>
          </cell>
          <cell r="M16">
            <v>744069</v>
          </cell>
          <cell r="N16" t="str">
            <v>890-0007</v>
          </cell>
          <cell r="O16" t="str">
            <v>090</v>
          </cell>
          <cell r="P16" t="str">
            <v>2510</v>
          </cell>
          <cell r="Q16" t="str">
            <v>7752</v>
          </cell>
          <cell r="R16" t="str">
            <v>産休</v>
          </cell>
          <cell r="U16" t="str">
            <v>国･総･特</v>
          </cell>
          <cell r="V16" t="str">
            <v>産休</v>
          </cell>
          <cell r="Y16" t="str">
            <v>070744069</v>
          </cell>
          <cell r="Z16" t="str">
            <v>鹿児島銀行</v>
          </cell>
          <cell r="AA16" t="str">
            <v>鴨池</v>
          </cell>
          <cell r="AB16" t="str">
            <v>120-1157700</v>
          </cell>
          <cell r="AC16" t="str">
            <v xml:space="preserve"> 0</v>
          </cell>
          <cell r="AD16" t="str">
            <v>車60分38.8㎞=　26,100</v>
          </cell>
          <cell r="AE16" t="str">
            <v>自宅/　夫</v>
          </cell>
          <cell r="AF16">
            <v>560220</v>
          </cell>
          <cell r="AG16">
            <v>42370</v>
          </cell>
          <cell r="AH16">
            <v>327912</v>
          </cell>
          <cell r="AI16">
            <v>315300</v>
          </cell>
          <cell r="AJ16">
            <v>12612</v>
          </cell>
          <cell r="AK16">
            <v>40269</v>
          </cell>
          <cell r="AL16">
            <v>42516</v>
          </cell>
          <cell r="AM16">
            <v>42502</v>
          </cell>
          <cell r="AN16">
            <v>42461</v>
          </cell>
          <cell r="AO16">
            <v>42558</v>
          </cell>
          <cell r="AP16">
            <v>42559</v>
          </cell>
          <cell r="AQ16">
            <v>42866</v>
          </cell>
          <cell r="AR16">
            <v>42825</v>
          </cell>
          <cell r="AS16" t="str">
            <v>第3子 扶養･児童手当受給　配偶者(夫)</v>
          </cell>
          <cell r="AT16" t="str">
            <v>酒匂　悠輔</v>
          </cell>
          <cell r="AU16" t="str">
            <v>二男</v>
          </cell>
          <cell r="AV16" t="str">
            <v>鹿児島銀行</v>
          </cell>
          <cell r="AW16" t="str">
            <v>鴨池</v>
          </cell>
          <cell r="AX16" t="str">
            <v>120-1157700</v>
          </cell>
          <cell r="AY16" t="str">
            <v>ゆうちょ銀行</v>
          </cell>
          <cell r="AZ16" t="str">
            <v>17840</v>
          </cell>
          <cell r="BA16" t="str">
            <v>21171351</v>
          </cell>
          <cell r="BB16">
            <v>38078</v>
          </cell>
          <cell r="BC16">
            <v>314000</v>
          </cell>
          <cell r="BD16" t="str">
            <v>慎一郎/吉野東中学校</v>
          </cell>
          <cell r="BE16" t="str">
            <v>酒匂慎一郎</v>
          </cell>
          <cell r="BF16" t="str">
            <v>ｻｺｳ　ｼﾝｲﾁﾛｳ</v>
          </cell>
        </row>
        <row r="17">
          <cell r="B17">
            <v>12</v>
          </cell>
          <cell r="C17">
            <v>1</v>
          </cell>
          <cell r="D17" t="str">
            <v>0</v>
          </cell>
          <cell r="E17" t="str">
            <v>2-</v>
          </cell>
          <cell r="F17" t="str">
            <v>066</v>
          </cell>
          <cell r="G17" t="str">
            <v>教諭</v>
          </cell>
          <cell r="H17" t="str">
            <v>末吉　紀久子</v>
          </cell>
          <cell r="I17" t="str">
            <v>ｽｴﾖｼ　ｷｸｺ</v>
          </cell>
          <cell r="J17" t="str">
            <v>姶良市加治木町反土</v>
          </cell>
          <cell r="K17" t="str">
            <v>1397-1</v>
          </cell>
          <cell r="L17" t="str">
            <v>反土</v>
          </cell>
          <cell r="M17">
            <v>741108</v>
          </cell>
          <cell r="N17" t="str">
            <v>899-5231</v>
          </cell>
          <cell r="O17" t="str">
            <v>090</v>
          </cell>
          <cell r="P17" t="str">
            <v>7461</v>
          </cell>
          <cell r="Q17" t="str">
            <v>5539</v>
          </cell>
          <cell r="R17" t="str">
            <v>2年</v>
          </cell>
          <cell r="T17" t="str">
            <v>2年</v>
          </cell>
          <cell r="U17" t="str">
            <v>英･総･</v>
          </cell>
          <cell r="V17" t="str">
            <v>英語</v>
          </cell>
          <cell r="W17" t="str">
            <v>弓道/正</v>
          </cell>
          <cell r="Y17" t="str">
            <v>070741108</v>
          </cell>
          <cell r="Z17" t="str">
            <v>鹿児島銀行</v>
          </cell>
          <cell r="AA17" t="str">
            <v>伊敷</v>
          </cell>
          <cell r="AB17" t="str">
            <v>131-915693</v>
          </cell>
          <cell r="AC17" t="str">
            <v xml:space="preserve"> 0</v>
          </cell>
          <cell r="AD17" t="str">
            <v>車15分11.9㎞=　10,200</v>
          </cell>
          <cell r="AE17" t="str">
            <v>借家/54000･　26500</v>
          </cell>
          <cell r="AF17">
            <v>550918</v>
          </cell>
          <cell r="AG17">
            <v>42370</v>
          </cell>
          <cell r="AH17">
            <v>327912</v>
          </cell>
          <cell r="AI17">
            <v>315300</v>
          </cell>
          <cell r="AJ17">
            <v>12612</v>
          </cell>
          <cell r="AK17">
            <v>42095</v>
          </cell>
          <cell r="AN17" t="str">
            <v/>
          </cell>
          <cell r="AO17" t="str">
            <v/>
          </cell>
          <cell r="AP17" t="str">
            <v/>
          </cell>
          <cell r="AQ17" t="str">
            <v/>
          </cell>
          <cell r="AV17" t="str">
            <v>鹿児島銀行</v>
          </cell>
          <cell r="AW17" t="str">
            <v>伊敷</v>
          </cell>
          <cell r="AX17" t="str">
            <v>131-915693</v>
          </cell>
          <cell r="BB17">
            <v>37712</v>
          </cell>
          <cell r="BC17">
            <v>314000</v>
          </cell>
        </row>
        <row r="18">
          <cell r="B18">
            <v>13</v>
          </cell>
          <cell r="C18">
            <v>1</v>
          </cell>
          <cell r="D18" t="str">
            <v>0</v>
          </cell>
          <cell r="E18" t="str">
            <v>2-</v>
          </cell>
          <cell r="F18" t="str">
            <v>021</v>
          </cell>
          <cell r="G18" t="str">
            <v>教諭</v>
          </cell>
          <cell r="H18" t="str">
            <v>岩元　輝久</v>
          </cell>
          <cell r="I18" t="str">
            <v>ｲﾜﾓﾄ　ﾃﾙﾋｻ</v>
          </cell>
          <cell r="J18" t="str">
            <v>姶良郡湧水町北方</v>
          </cell>
          <cell r="K18" t="str">
            <v>3298</v>
          </cell>
          <cell r="L18" t="str">
            <v>栗野</v>
          </cell>
          <cell r="M18">
            <v>823236</v>
          </cell>
          <cell r="N18" t="str">
            <v>899-6202</v>
          </cell>
          <cell r="O18" t="str">
            <v>0995</v>
          </cell>
          <cell r="P18" t="str">
            <v>74</v>
          </cell>
          <cell r="Q18" t="str">
            <v>5401</v>
          </cell>
          <cell r="R18" t="str">
            <v>1年</v>
          </cell>
          <cell r="S18" t="str">
            <v>期付:3/29まで</v>
          </cell>
          <cell r="T18" t="str">
            <v>2年</v>
          </cell>
          <cell r="U18" t="str">
            <v>体育･技</v>
          </cell>
          <cell r="V18" t="str">
            <v>技術/数学</v>
          </cell>
          <cell r="W18" t="str">
            <v>テニス/正</v>
          </cell>
          <cell r="X18" t="str">
            <v>9/30まで</v>
          </cell>
          <cell r="Y18" t="str">
            <v>070823236</v>
          </cell>
          <cell r="Z18" t="str">
            <v>鹿児島銀行</v>
          </cell>
          <cell r="AA18" t="str">
            <v>とそ出張所</v>
          </cell>
          <cell r="AB18" t="str">
            <v>104-543862</v>
          </cell>
          <cell r="AC18" t="str">
            <v xml:space="preserve"> 0</v>
          </cell>
          <cell r="AD18" t="str">
            <v>車30分17.9㎞=　13,700</v>
          </cell>
          <cell r="AE18" t="str">
            <v>実家/  0</v>
          </cell>
          <cell r="AF18" t="str">
            <v>020803</v>
          </cell>
          <cell r="AG18">
            <v>42461</v>
          </cell>
          <cell r="AH18">
            <v>219960</v>
          </cell>
          <cell r="AI18">
            <v>211500</v>
          </cell>
          <cell r="AJ18">
            <v>8460</v>
          </cell>
          <cell r="AK18">
            <v>42461</v>
          </cell>
          <cell r="AN18" t="str">
            <v/>
          </cell>
          <cell r="AO18" t="str">
            <v/>
          </cell>
          <cell r="AP18" t="str">
            <v/>
          </cell>
          <cell r="AQ18" t="str">
            <v/>
          </cell>
          <cell r="AV18" t="str">
            <v>鹿児島銀行</v>
          </cell>
          <cell r="AW18" t="str">
            <v>とそ出張所</v>
          </cell>
          <cell r="AX18" t="str">
            <v>104-543862</v>
          </cell>
          <cell r="BB18">
            <v>42461</v>
          </cell>
          <cell r="BC18">
            <v>211500</v>
          </cell>
        </row>
        <row r="19">
          <cell r="B19">
            <v>14</v>
          </cell>
          <cell r="C19">
            <v>1</v>
          </cell>
          <cell r="D19" t="str">
            <v>0</v>
          </cell>
          <cell r="E19" t="str">
            <v>1-</v>
          </cell>
          <cell r="F19" t="str">
            <v>033</v>
          </cell>
          <cell r="G19" t="str">
            <v>講師</v>
          </cell>
          <cell r="H19" t="str">
            <v>吉ヶ別符　和彦</v>
          </cell>
          <cell r="I19" t="str">
            <v>ﾖｼｶﾞﾍﾞｯﾌﾟ　ｶｽﾞﾋｺ</v>
          </cell>
          <cell r="J19" t="str">
            <v>姶良市西餠田</v>
          </cell>
          <cell r="K19" t="str">
            <v>3102-45</v>
          </cell>
          <cell r="L19" t="str">
            <v>姶良</v>
          </cell>
          <cell r="M19">
            <v>871184</v>
          </cell>
          <cell r="N19" t="str">
            <v>899-5431</v>
          </cell>
          <cell r="O19" t="str">
            <v>0995</v>
          </cell>
          <cell r="P19" t="str">
            <v>67</v>
          </cell>
          <cell r="Q19" t="str">
            <v>6044</v>
          </cell>
          <cell r="R19" t="str">
            <v>1年</v>
          </cell>
          <cell r="S19" t="str">
            <v>期付:3/29まで</v>
          </cell>
          <cell r="T19" t="str">
            <v>2年</v>
          </cell>
          <cell r="U19" t="str">
            <v>国･総･特</v>
          </cell>
          <cell r="V19" t="str">
            <v>国語/特情</v>
          </cell>
          <cell r="W19" t="str">
            <v>バレー/副</v>
          </cell>
          <cell r="X19" t="str">
            <v>3/29まで</v>
          </cell>
          <cell r="Y19" t="str">
            <v>070871184</v>
          </cell>
          <cell r="Z19" t="str">
            <v>鹿児島銀行</v>
          </cell>
          <cell r="AA19" t="str">
            <v>姶良</v>
          </cell>
          <cell r="AB19" t="str">
            <v>401-972450</v>
          </cell>
          <cell r="AC19" t="str">
            <v xml:space="preserve"> 0</v>
          </cell>
          <cell r="AD19" t="str">
            <v>車40分18.2㎞=　13,700</v>
          </cell>
          <cell r="AE19" t="str">
            <v>実家/  0</v>
          </cell>
          <cell r="AF19">
            <v>490820</v>
          </cell>
          <cell r="AG19">
            <v>42461</v>
          </cell>
          <cell r="AH19">
            <v>230752</v>
          </cell>
          <cell r="AI19">
            <v>213800</v>
          </cell>
          <cell r="AJ19">
            <v>8552</v>
          </cell>
          <cell r="AK19">
            <v>42461</v>
          </cell>
          <cell r="AN19" t="str">
            <v/>
          </cell>
          <cell r="AO19" t="str">
            <v/>
          </cell>
          <cell r="AP19" t="str">
            <v/>
          </cell>
          <cell r="AQ19" t="str">
            <v/>
          </cell>
          <cell r="AV19" t="str">
            <v>鹿児島銀行</v>
          </cell>
          <cell r="AW19" t="str">
            <v>姶良</v>
          </cell>
          <cell r="AX19" t="str">
            <v>401-972450</v>
          </cell>
          <cell r="BB19">
            <v>42461</v>
          </cell>
          <cell r="BC19">
            <v>213800</v>
          </cell>
        </row>
        <row r="20">
          <cell r="B20">
            <v>15</v>
          </cell>
          <cell r="C20">
            <v>1</v>
          </cell>
          <cell r="D20" t="str">
            <v>0</v>
          </cell>
          <cell r="E20" t="str">
            <v>2-</v>
          </cell>
          <cell r="G20" t="str">
            <v>教諭</v>
          </cell>
          <cell r="H20" t="str">
            <v>渡瀬　俊輔</v>
          </cell>
          <cell r="I20" t="str">
            <v>ﾜﾀｾ　ｼｭﾝｽｹ</v>
          </cell>
          <cell r="J20" t="str">
            <v>姶良市加治木町錦江町</v>
          </cell>
          <cell r="K20" t="str">
            <v>133</v>
          </cell>
          <cell r="L20" t="str">
            <v>錦江</v>
          </cell>
          <cell r="M20">
            <v>758108</v>
          </cell>
          <cell r="N20" t="str">
            <v>899-5222</v>
          </cell>
          <cell r="O20" t="str">
            <v>090</v>
          </cell>
          <cell r="P20" t="str">
            <v>8295</v>
          </cell>
          <cell r="Q20" t="str">
            <v>0210</v>
          </cell>
          <cell r="R20" t="str">
            <v>牧之原養護学校</v>
          </cell>
          <cell r="Y20" t="str">
            <v>070758108</v>
          </cell>
          <cell r="Z20" t="str">
            <v>鹿児島銀行</v>
          </cell>
          <cell r="AA20" t="str">
            <v>阿久根</v>
          </cell>
          <cell r="AB20" t="str">
            <v>350-859309</v>
          </cell>
          <cell r="AC20" t="str">
            <v xml:space="preserve"> 19500</v>
          </cell>
          <cell r="AD20" t="str">
            <v>車15分14.3㎞=　10,200</v>
          </cell>
          <cell r="AE20" t="str">
            <v>借家/57000･　27000</v>
          </cell>
          <cell r="AF20">
            <v>570703</v>
          </cell>
          <cell r="AG20">
            <v>42736</v>
          </cell>
          <cell r="AK20">
            <v>41000</v>
          </cell>
          <cell r="AN20" t="str">
            <v/>
          </cell>
          <cell r="AO20" t="str">
            <v/>
          </cell>
          <cell r="AP20" t="str">
            <v/>
          </cell>
          <cell r="AQ20" t="str">
            <v/>
          </cell>
          <cell r="AV20" t="str">
            <v>鹿児島銀行</v>
          </cell>
          <cell r="AW20" t="str">
            <v>阿久根</v>
          </cell>
          <cell r="AX20" t="str">
            <v>350-859309</v>
          </cell>
          <cell r="AY20" t="str">
            <v>鹿児島銀行 阿久根 350-859309</v>
          </cell>
          <cell r="BB20">
            <v>39539</v>
          </cell>
          <cell r="BC20">
            <v>0</v>
          </cell>
          <cell r="BD20" t="str">
            <v>優子/無職</v>
          </cell>
          <cell r="BE20" t="str">
            <v>渡瀬優子</v>
          </cell>
          <cell r="BF20" t="str">
            <v>ﾜﾀｾ　ﾕｳｺ</v>
          </cell>
          <cell r="BG20">
            <v>30251</v>
          </cell>
        </row>
        <row r="21">
          <cell r="B21">
            <v>16</v>
          </cell>
          <cell r="G21" t="str">
            <v>非常勤講師</v>
          </cell>
          <cell r="H21" t="str">
            <v>三浦　祐成</v>
          </cell>
          <cell r="I21" t="str">
            <v>ﾐｳﾗ　ﾕｳｾｲ</v>
          </cell>
          <cell r="J21" t="str">
            <v>鹿児島市玉里団地1丁目</v>
          </cell>
          <cell r="K21" t="str">
            <v>42-2</v>
          </cell>
          <cell r="L21" t="str">
            <v>伊敷</v>
          </cell>
          <cell r="N21" t="str">
            <v>890-0011</v>
          </cell>
          <cell r="O21" t="str">
            <v>080</v>
          </cell>
          <cell r="P21" t="str">
            <v>5264</v>
          </cell>
          <cell r="Q21" t="str">
            <v>3976</v>
          </cell>
          <cell r="R21">
            <v>35</v>
          </cell>
          <cell r="S21">
            <v>115</v>
          </cell>
          <cell r="T21" t="str">
            <v>発令→</v>
          </cell>
          <cell r="U21">
            <v>42503</v>
          </cell>
          <cell r="V21" t="str">
            <v>美術</v>
          </cell>
          <cell r="W21" t="str">
            <v>横川中兼務</v>
          </cell>
          <cell r="X21">
            <v>42825</v>
          </cell>
          <cell r="Y21" t="str">
            <v/>
          </cell>
          <cell r="Z21" t="str">
            <v>鹿児島銀行</v>
          </cell>
          <cell r="AA21" t="str">
            <v>鴨池</v>
          </cell>
          <cell r="AB21" t="str">
            <v>120-3450267</v>
          </cell>
          <cell r="AN21" t="str">
            <v/>
          </cell>
          <cell r="AO21" t="str">
            <v/>
          </cell>
          <cell r="AP21" t="str">
            <v/>
          </cell>
          <cell r="AQ21" t="str">
            <v/>
          </cell>
          <cell r="BC21">
            <v>0</v>
          </cell>
        </row>
        <row r="22">
          <cell r="B22">
            <v>17</v>
          </cell>
          <cell r="G22" t="str">
            <v>特別支援教育支援員</v>
          </cell>
          <cell r="H22" t="str">
            <v>小屋敷　涼子</v>
          </cell>
          <cell r="I22" t="str">
            <v>ｺﾔｼｷ　ﾘｮｳｺ</v>
          </cell>
          <cell r="J22" t="str">
            <v>霧島市国分清水</v>
          </cell>
          <cell r="K22" t="str">
            <v>2-16-10</v>
          </cell>
          <cell r="N22" t="str">
            <v>899-4304</v>
          </cell>
          <cell r="O22" t="str">
            <v>0995</v>
          </cell>
          <cell r="P22" t="str">
            <v>47</v>
          </cell>
          <cell r="Q22" t="str">
            <v>6556</v>
          </cell>
          <cell r="R22" t="str">
            <v>兼務溝辺小学校</v>
          </cell>
          <cell r="Y22" t="str">
            <v/>
          </cell>
          <cell r="AN22" t="str">
            <v/>
          </cell>
          <cell r="AO22" t="str">
            <v/>
          </cell>
          <cell r="AP22" t="str">
            <v/>
          </cell>
          <cell r="AQ22" t="str">
            <v/>
          </cell>
          <cell r="AV22">
            <v>0</v>
          </cell>
          <cell r="AY22" t="str">
            <v xml:space="preserve">  </v>
          </cell>
          <cell r="BC22">
            <v>0</v>
          </cell>
        </row>
        <row r="23">
          <cell r="B23">
            <v>18</v>
          </cell>
          <cell r="Y23" t="str">
            <v/>
          </cell>
          <cell r="AN23" t="str">
            <v/>
          </cell>
          <cell r="AO23" t="str">
            <v/>
          </cell>
          <cell r="AP23" t="str">
            <v/>
          </cell>
          <cell r="AQ23" t="str">
            <v/>
          </cell>
          <cell r="AV23">
            <v>0</v>
          </cell>
          <cell r="AY23" t="str">
            <v xml:space="preserve">  </v>
          </cell>
          <cell r="BC23">
            <v>0</v>
          </cell>
        </row>
        <row r="24">
          <cell r="B24">
            <v>19</v>
          </cell>
          <cell r="Y24" t="str">
            <v/>
          </cell>
          <cell r="AN24" t="str">
            <v/>
          </cell>
          <cell r="AO24" t="str">
            <v/>
          </cell>
          <cell r="AP24" t="str">
            <v/>
          </cell>
          <cell r="AQ24" t="str">
            <v/>
          </cell>
          <cell r="AV24">
            <v>0</v>
          </cell>
          <cell r="AY24" t="str">
            <v xml:space="preserve">  </v>
          </cell>
          <cell r="BC24">
            <v>0</v>
          </cell>
        </row>
        <row r="25">
          <cell r="B25">
            <v>20</v>
          </cell>
          <cell r="G25" t="str">
            <v>学校主事</v>
          </cell>
          <cell r="H25" t="str">
            <v>今吉　孝子</v>
          </cell>
          <cell r="I25" t="str">
            <v>ｲﾏﾖｼ　ﾀｶｺ</v>
          </cell>
          <cell r="J25" t="str">
            <v>霧島市溝辺町麓</v>
          </cell>
          <cell r="K25" t="str">
            <v>1318原村団地2-440</v>
          </cell>
          <cell r="L25" t="str">
            <v>特別臨時職員</v>
          </cell>
          <cell r="N25" t="str">
            <v>899-6404</v>
          </cell>
          <cell r="O25" t="str">
            <v>0995</v>
          </cell>
          <cell r="P25" t="str">
            <v>58</v>
          </cell>
          <cell r="Q25" t="str">
            <v>4546</v>
          </cell>
          <cell r="R25" t="str">
            <v>学校主事</v>
          </cell>
          <cell r="S25" t="str">
            <v>H28/5/1～</v>
          </cell>
          <cell r="T25" t="str">
            <v>4年</v>
          </cell>
          <cell r="Y25" t="str">
            <v/>
          </cell>
          <cell r="AK25">
            <v>42491</v>
          </cell>
          <cell r="AN25" t="str">
            <v/>
          </cell>
          <cell r="AO25" t="str">
            <v/>
          </cell>
          <cell r="AP25" t="str">
            <v/>
          </cell>
          <cell r="AQ25" t="str">
            <v/>
          </cell>
          <cell r="AV25">
            <v>0</v>
          </cell>
          <cell r="AY25" t="str">
            <v xml:space="preserve">  </v>
          </cell>
          <cell r="BC25">
            <v>0</v>
          </cell>
        </row>
        <row r="26">
          <cell r="B26">
            <v>21</v>
          </cell>
          <cell r="G26" t="str">
            <v>司書補</v>
          </cell>
          <cell r="H26" t="str">
            <v>丹生附　隆子</v>
          </cell>
          <cell r="I26" t="str">
            <v>ﾆﾂｹ　ﾀｶｺ</v>
          </cell>
          <cell r="J26" t="str">
            <v>霧島市溝辺町有川</v>
          </cell>
          <cell r="K26" t="str">
            <v>670-18</v>
          </cell>
          <cell r="L26" t="str">
            <v>臨時職員</v>
          </cell>
          <cell r="N26" t="str">
            <v>899-6401</v>
          </cell>
          <cell r="O26" t="str">
            <v>0995</v>
          </cell>
          <cell r="P26" t="str">
            <v>59</v>
          </cell>
          <cell r="Q26" t="str">
            <v>3995</v>
          </cell>
          <cell r="R26" t="str">
            <v>司書補</v>
          </cell>
          <cell r="T26" t="str">
            <v>4年</v>
          </cell>
          <cell r="Y26" t="str">
            <v/>
          </cell>
          <cell r="AK26">
            <v>42095</v>
          </cell>
          <cell r="AN26" t="str">
            <v/>
          </cell>
          <cell r="AO26" t="str">
            <v/>
          </cell>
          <cell r="AP26" t="str">
            <v/>
          </cell>
          <cell r="AQ26" t="str">
            <v/>
          </cell>
          <cell r="AV26">
            <v>0</v>
          </cell>
          <cell r="AY26" t="str">
            <v xml:space="preserve">  </v>
          </cell>
          <cell r="BC26">
            <v>0</v>
          </cell>
        </row>
        <row r="27">
          <cell r="B27">
            <v>22</v>
          </cell>
          <cell r="Y27" t="str">
            <v/>
          </cell>
          <cell r="AN27" t="str">
            <v/>
          </cell>
          <cell r="AO27" t="str">
            <v/>
          </cell>
          <cell r="AP27" t="str">
            <v/>
          </cell>
          <cell r="AQ27" t="str">
            <v/>
          </cell>
          <cell r="AY27" t="str">
            <v xml:space="preserve">  </v>
          </cell>
          <cell r="BC27">
            <v>0</v>
          </cell>
        </row>
        <row r="28">
          <cell r="B28">
            <v>23</v>
          </cell>
          <cell r="Y28" t="str">
            <v/>
          </cell>
          <cell r="AN28" t="str">
            <v/>
          </cell>
          <cell r="AO28" t="str">
            <v/>
          </cell>
          <cell r="AP28" t="str">
            <v/>
          </cell>
          <cell r="AQ28" t="str">
            <v/>
          </cell>
          <cell r="AV28">
            <v>0</v>
          </cell>
          <cell r="AY28" t="str">
            <v xml:space="preserve">  </v>
          </cell>
          <cell r="BC28">
            <v>0</v>
          </cell>
        </row>
        <row r="29">
          <cell r="B29">
            <v>24</v>
          </cell>
          <cell r="G29" t="str">
            <v>特別支援教育支援員</v>
          </cell>
          <cell r="H29" t="str">
            <v>村部　志乃</v>
          </cell>
          <cell r="I29" t="str">
            <v>ﾑﾗﾍﾞ　ｼﾉ</v>
          </cell>
          <cell r="R29" t="str">
            <v>竹子小・安良小兼務</v>
          </cell>
          <cell r="Y29" t="str">
            <v/>
          </cell>
          <cell r="AN29" t="str">
            <v/>
          </cell>
          <cell r="AO29" t="str">
            <v/>
          </cell>
          <cell r="AP29" t="str">
            <v/>
          </cell>
          <cell r="AQ29" t="str">
            <v/>
          </cell>
          <cell r="AV29">
            <v>0</v>
          </cell>
          <cell r="BC29">
            <v>0</v>
          </cell>
        </row>
        <row r="30">
          <cell r="B30">
            <v>25</v>
          </cell>
          <cell r="AN30" t="str">
            <v/>
          </cell>
          <cell r="AO30" t="str">
            <v/>
          </cell>
          <cell r="AP30" t="str">
            <v/>
          </cell>
          <cell r="AQ30" t="str">
            <v/>
          </cell>
          <cell r="AV30">
            <v>0</v>
          </cell>
          <cell r="AY30" t="str">
            <v xml:space="preserve">  </v>
          </cell>
          <cell r="BC30">
            <v>0</v>
          </cell>
        </row>
        <row r="31">
          <cell r="B31">
            <v>26</v>
          </cell>
          <cell r="AN31" t="str">
            <v/>
          </cell>
          <cell r="AO31" t="str">
            <v/>
          </cell>
          <cell r="AP31" t="str">
            <v/>
          </cell>
          <cell r="AQ31" t="str">
            <v/>
          </cell>
          <cell r="AV31">
            <v>0</v>
          </cell>
          <cell r="AY31" t="str">
            <v xml:space="preserve">  </v>
          </cell>
          <cell r="BC31">
            <v>0</v>
          </cell>
        </row>
        <row r="32">
          <cell r="B32">
            <v>27</v>
          </cell>
          <cell r="Y32" t="str">
            <v/>
          </cell>
          <cell r="AL32">
            <v>41371</v>
          </cell>
          <cell r="AM32">
            <v>41371</v>
          </cell>
          <cell r="AN32">
            <v>41316</v>
          </cell>
          <cell r="AO32">
            <v>41427</v>
          </cell>
          <cell r="AP32">
            <v>41428</v>
          </cell>
          <cell r="AQ32">
            <v>41735</v>
          </cell>
          <cell r="AR32">
            <v>41729</v>
          </cell>
          <cell r="AS32" t="str">
            <v>216日</v>
          </cell>
          <cell r="AT32" t="str">
            <v>原村　萌慧</v>
          </cell>
          <cell r="AV32">
            <v>0</v>
          </cell>
          <cell r="AY32" t="str">
            <v xml:space="preserve">  </v>
          </cell>
          <cell r="BC32">
            <v>0</v>
          </cell>
        </row>
        <row r="33">
          <cell r="B33">
            <v>28</v>
          </cell>
          <cell r="Y33" t="str">
            <v/>
          </cell>
          <cell r="AQ33" t="str">
            <v/>
          </cell>
          <cell r="AV33">
            <v>0</v>
          </cell>
          <cell r="AY33" t="str">
            <v xml:space="preserve">  </v>
          </cell>
          <cell r="BC33">
            <v>0</v>
          </cell>
        </row>
        <row r="34">
          <cell r="B34">
            <v>29</v>
          </cell>
          <cell r="Y34" t="str">
            <v/>
          </cell>
          <cell r="AQ34" t="str">
            <v/>
          </cell>
          <cell r="AV34">
            <v>0</v>
          </cell>
          <cell r="AY34" t="str">
            <v xml:space="preserve">  </v>
          </cell>
          <cell r="BC34">
            <v>0</v>
          </cell>
        </row>
        <row r="35">
          <cell r="B35">
            <v>30</v>
          </cell>
          <cell r="Y35" t="str">
            <v/>
          </cell>
          <cell r="AQ35" t="str">
            <v/>
          </cell>
          <cell r="AV35">
            <v>0</v>
          </cell>
          <cell r="AY35" t="str">
            <v xml:space="preserve">  </v>
          </cell>
          <cell r="BC35">
            <v>0</v>
          </cell>
        </row>
        <row r="36">
          <cell r="B36">
            <v>31</v>
          </cell>
          <cell r="Y36" t="str">
            <v/>
          </cell>
          <cell r="AQ36" t="str">
            <v/>
          </cell>
          <cell r="AV36">
            <v>0</v>
          </cell>
          <cell r="AY36" t="str">
            <v xml:space="preserve">  </v>
          </cell>
          <cell r="BC36">
            <v>0</v>
          </cell>
        </row>
        <row r="37">
          <cell r="B37">
            <v>32</v>
          </cell>
          <cell r="Y37" t="str">
            <v/>
          </cell>
          <cell r="AQ37" t="str">
            <v/>
          </cell>
          <cell r="AV37">
            <v>0</v>
          </cell>
          <cell r="AY37" t="str">
            <v xml:space="preserve">  </v>
          </cell>
          <cell r="BC37">
            <v>0</v>
          </cell>
        </row>
        <row r="38">
          <cell r="B38">
            <v>33</v>
          </cell>
          <cell r="AH38">
            <v>0</v>
          </cell>
          <cell r="AQ38" t="str">
            <v/>
          </cell>
          <cell r="AV38">
            <v>0</v>
          </cell>
          <cell r="AY38" t="str">
            <v xml:space="preserve">  </v>
          </cell>
          <cell r="BC38">
            <v>0</v>
          </cell>
        </row>
        <row r="39">
          <cell r="B39">
            <v>34</v>
          </cell>
          <cell r="Y39" t="str">
            <v/>
          </cell>
          <cell r="AH39">
            <v>0</v>
          </cell>
          <cell r="AQ39" t="str">
            <v/>
          </cell>
          <cell r="AY39" t="str">
            <v xml:space="preserve">  </v>
          </cell>
          <cell r="BC39">
            <v>0</v>
          </cell>
        </row>
        <row r="40">
          <cell r="B40">
            <v>35</v>
          </cell>
          <cell r="Y40" t="str">
            <v/>
          </cell>
          <cell r="AH40">
            <v>0</v>
          </cell>
          <cell r="AQ40" t="str">
            <v/>
          </cell>
          <cell r="AY40" t="str">
            <v xml:space="preserve">  </v>
          </cell>
          <cell r="BC40">
            <v>0</v>
          </cell>
        </row>
        <row r="41">
          <cell r="B41">
            <v>36</v>
          </cell>
          <cell r="Y41" t="str">
            <v/>
          </cell>
          <cell r="AH41">
            <v>0</v>
          </cell>
          <cell r="AQ41" t="str">
            <v/>
          </cell>
          <cell r="AV41">
            <v>0</v>
          </cell>
          <cell r="AY41" t="str">
            <v xml:space="preserve">  </v>
          </cell>
          <cell r="BC41">
            <v>0</v>
          </cell>
        </row>
        <row r="42">
          <cell r="B42">
            <v>37</v>
          </cell>
          <cell r="AH42">
            <v>0</v>
          </cell>
          <cell r="AQ42" t="str">
            <v/>
          </cell>
          <cell r="AY42" t="str">
            <v xml:space="preserve">  </v>
          </cell>
          <cell r="BC42">
            <v>0</v>
          </cell>
        </row>
        <row r="43">
          <cell r="B43">
            <v>38</v>
          </cell>
          <cell r="AH43">
            <v>0</v>
          </cell>
          <cell r="AQ43" t="str">
            <v/>
          </cell>
          <cell r="AY43" t="str">
            <v xml:space="preserve">  </v>
          </cell>
          <cell r="BC43">
            <v>0</v>
          </cell>
        </row>
        <row r="44">
          <cell r="B44">
            <v>39</v>
          </cell>
          <cell r="AH44">
            <v>0</v>
          </cell>
          <cell r="AN44" t="str">
            <v/>
          </cell>
          <cell r="AO44" t="str">
            <v/>
          </cell>
          <cell r="AP44" t="str">
            <v/>
          </cell>
          <cell r="AQ44" t="str">
            <v/>
          </cell>
          <cell r="AV44">
            <v>0</v>
          </cell>
          <cell r="AY44" t="str">
            <v xml:space="preserve">  </v>
          </cell>
          <cell r="BC44">
            <v>0</v>
          </cell>
        </row>
        <row r="45">
          <cell r="B45">
            <v>40</v>
          </cell>
          <cell r="AH45">
            <v>0</v>
          </cell>
          <cell r="AQ45" t="str">
            <v/>
          </cell>
          <cell r="AY45" t="str">
            <v xml:space="preserve">  </v>
          </cell>
          <cell r="BC45">
            <v>0</v>
          </cell>
        </row>
        <row r="46">
          <cell r="B46">
            <v>41</v>
          </cell>
          <cell r="Y46" t="str">
            <v/>
          </cell>
          <cell r="AH46">
            <v>0</v>
          </cell>
          <cell r="AQ46" t="str">
            <v/>
          </cell>
          <cell r="AY46" t="str">
            <v xml:space="preserve">  </v>
          </cell>
          <cell r="BC46">
            <v>0</v>
          </cell>
        </row>
        <row r="47">
          <cell r="B47">
            <v>42</v>
          </cell>
          <cell r="Y47" t="str">
            <v/>
          </cell>
          <cell r="AH47">
            <v>0</v>
          </cell>
          <cell r="AQ47" t="str">
            <v/>
          </cell>
          <cell r="AY47" t="str">
            <v xml:space="preserve">  </v>
          </cell>
          <cell r="BC47">
            <v>0</v>
          </cell>
        </row>
        <row r="48">
          <cell r="B48">
            <v>43</v>
          </cell>
          <cell r="Y48" t="str">
            <v/>
          </cell>
          <cell r="AH48">
            <v>0</v>
          </cell>
          <cell r="AQ48" t="str">
            <v/>
          </cell>
          <cell r="AY48" t="str">
            <v xml:space="preserve">  </v>
          </cell>
          <cell r="BC48">
            <v>0</v>
          </cell>
        </row>
        <row r="49">
          <cell r="B49">
            <v>44</v>
          </cell>
          <cell r="Y49" t="str">
            <v/>
          </cell>
          <cell r="AH49">
            <v>0</v>
          </cell>
          <cell r="AQ49" t="str">
            <v/>
          </cell>
          <cell r="AY49" t="str">
            <v xml:space="preserve">  </v>
          </cell>
          <cell r="BC49">
            <v>0</v>
          </cell>
        </row>
        <row r="50">
          <cell r="B50">
            <v>45</v>
          </cell>
          <cell r="Y50" t="str">
            <v/>
          </cell>
          <cell r="AH50">
            <v>0</v>
          </cell>
          <cell r="AQ50" t="str">
            <v/>
          </cell>
          <cell r="AY50" t="str">
            <v xml:space="preserve">  </v>
          </cell>
          <cell r="BC50">
            <v>0</v>
          </cell>
        </row>
        <row r="51">
          <cell r="B51">
            <v>46</v>
          </cell>
          <cell r="Y51" t="str">
            <v/>
          </cell>
          <cell r="AH51">
            <v>0</v>
          </cell>
          <cell r="AQ51" t="str">
            <v/>
          </cell>
          <cell r="AY51" t="str">
            <v xml:space="preserve">  </v>
          </cell>
          <cell r="BC51">
            <v>0</v>
          </cell>
        </row>
        <row r="52">
          <cell r="B52">
            <v>47</v>
          </cell>
          <cell r="Y52" t="str">
            <v/>
          </cell>
          <cell r="AH52">
            <v>0</v>
          </cell>
          <cell r="AQ52" t="str">
            <v/>
          </cell>
          <cell r="AY52" t="str">
            <v xml:space="preserve">  </v>
          </cell>
          <cell r="BC52">
            <v>0</v>
          </cell>
        </row>
        <row r="53">
          <cell r="B53">
            <v>48</v>
          </cell>
          <cell r="Y53" t="str">
            <v/>
          </cell>
          <cell r="AH53">
            <v>0</v>
          </cell>
          <cell r="AQ53" t="str">
            <v/>
          </cell>
          <cell r="AY53" t="str">
            <v xml:space="preserve">  </v>
          </cell>
          <cell r="BC53">
            <v>0</v>
          </cell>
        </row>
        <row r="54">
          <cell r="B54">
            <v>49</v>
          </cell>
          <cell r="Y54" t="str">
            <v/>
          </cell>
          <cell r="AH54">
            <v>0</v>
          </cell>
          <cell r="AQ54" t="str">
            <v/>
          </cell>
          <cell r="AY54" t="str">
            <v xml:space="preserve">  </v>
          </cell>
          <cell r="BC54">
            <v>0</v>
          </cell>
        </row>
        <row r="55">
          <cell r="B55">
            <v>50</v>
          </cell>
          <cell r="C55">
            <v>1</v>
          </cell>
          <cell r="D55" t="str">
            <v>0</v>
          </cell>
          <cell r="E55" t="str">
            <v>2-</v>
          </cell>
          <cell r="F55" t="str">
            <v>066</v>
          </cell>
          <cell r="G55" t="str">
            <v>教諭</v>
          </cell>
          <cell r="H55" t="str">
            <v xml:space="preserve">薩摩　隼人 </v>
          </cell>
          <cell r="I55" t="str">
            <v>ｻﾂﾏ　ﾊﾔﾄ</v>
          </cell>
          <cell r="J55" t="str">
            <v>鹿児島市天文館1丁目</v>
          </cell>
          <cell r="K55" t="str">
            <v>　2-3</v>
          </cell>
          <cell r="L55" t="str">
            <v>天文館</v>
          </cell>
          <cell r="M55">
            <v>123456</v>
          </cell>
          <cell r="N55" t="str">
            <v>899-0101</v>
          </cell>
          <cell r="O55" t="str">
            <v>099</v>
          </cell>
          <cell r="P55" t="str">
            <v>207</v>
          </cell>
          <cell r="Q55" t="str">
            <v>0008</v>
          </cell>
          <cell r="R55" t="str">
            <v>ｻﾝﾌﾟﾙ</v>
          </cell>
          <cell r="S55" t="str">
            <v>進路指導主任</v>
          </cell>
          <cell r="T55" t="str">
            <v>3年</v>
          </cell>
          <cell r="U55" t="str">
            <v>3年主任</v>
          </cell>
          <cell r="V55" t="str">
            <v>数学</v>
          </cell>
          <cell r="W55" t="str">
            <v>野球/顧問</v>
          </cell>
          <cell r="Y55" t="str">
            <v>070123456</v>
          </cell>
          <cell r="Z55" t="str">
            <v>鹿児島銀行</v>
          </cell>
          <cell r="AA55" t="str">
            <v>みずほ通</v>
          </cell>
          <cell r="AB55" t="str">
            <v>101-0000007</v>
          </cell>
          <cell r="AC55" t="str">
            <v>配/子2</v>
          </cell>
          <cell r="AD55" t="str">
            <v>車115分42.5㎞(高速57分47.7㎞)=　31,500(16,778)</v>
          </cell>
          <cell r="AE55" t="str">
            <v>借家/57000･　27000</v>
          </cell>
          <cell r="AF55">
            <v>450601</v>
          </cell>
          <cell r="AG55">
            <v>42005</v>
          </cell>
          <cell r="AH55">
            <v>338912</v>
          </cell>
          <cell r="AI55">
            <v>315300</v>
          </cell>
          <cell r="AJ55">
            <v>12612</v>
          </cell>
          <cell r="AK55">
            <v>41000</v>
          </cell>
          <cell r="AL55">
            <v>42516</v>
          </cell>
          <cell r="AM55">
            <v>42502</v>
          </cell>
          <cell r="AN55">
            <v>42461</v>
          </cell>
          <cell r="AO55">
            <v>42558</v>
          </cell>
          <cell r="AP55">
            <v>42559</v>
          </cell>
          <cell r="AQ55">
            <v>42866</v>
          </cell>
          <cell r="AR55">
            <v>42825</v>
          </cell>
          <cell r="AS55" t="str">
            <v>第3子 扶養･児童手当受給　配偶者(夫)</v>
          </cell>
          <cell r="AT55" t="str">
            <v>薩摩　ほまれ</v>
          </cell>
          <cell r="AU55" t="str">
            <v>二男</v>
          </cell>
          <cell r="AV55" t="str">
            <v>みずほ銀行</v>
          </cell>
          <cell r="AW55" t="str">
            <v>みずほ通</v>
          </cell>
          <cell r="AX55" t="str">
            <v>000007</v>
          </cell>
          <cell r="AY55" t="str">
            <v>九州労働</v>
          </cell>
          <cell r="AZ55" t="str">
            <v>鹿児島</v>
          </cell>
          <cell r="BA55" t="str">
            <v>934-11111101</v>
          </cell>
          <cell r="BB55">
            <v>31868</v>
          </cell>
          <cell r="BC55">
            <v>315300</v>
          </cell>
          <cell r="BD55" t="str">
            <v>みどり/無職</v>
          </cell>
          <cell r="BE55" t="str">
            <v>薩摩　みどり</v>
          </cell>
          <cell r="BF55" t="str">
            <v>ｻﾂﾏ　ﾐﾄﾞﾘ</v>
          </cell>
          <cell r="BG55">
            <v>26132</v>
          </cell>
        </row>
        <row r="56">
          <cell r="B56">
            <v>51</v>
          </cell>
          <cell r="Y56" t="str">
            <v/>
          </cell>
          <cell r="AH56">
            <v>0</v>
          </cell>
          <cell r="AQ56" t="str">
            <v/>
          </cell>
          <cell r="AY56" t="str">
            <v xml:space="preserve">  </v>
          </cell>
          <cell r="BC56">
            <v>0</v>
          </cell>
        </row>
        <row r="57">
          <cell r="B57">
            <v>52</v>
          </cell>
          <cell r="Y57" t="str">
            <v/>
          </cell>
          <cell r="AH57">
            <v>0</v>
          </cell>
          <cell r="AQ57" t="str">
            <v/>
          </cell>
          <cell r="AY57" t="str">
            <v xml:space="preserve">  </v>
          </cell>
          <cell r="BC57">
            <v>0</v>
          </cell>
        </row>
        <row r="58">
          <cell r="B58">
            <v>53</v>
          </cell>
          <cell r="Y58" t="str">
            <v/>
          </cell>
          <cell r="AH58">
            <v>0</v>
          </cell>
          <cell r="AQ58" t="str">
            <v/>
          </cell>
          <cell r="AY58" t="str">
            <v xml:space="preserve">  </v>
          </cell>
          <cell r="BC58">
            <v>0</v>
          </cell>
        </row>
        <row r="59">
          <cell r="B59">
            <v>54</v>
          </cell>
          <cell r="Y59" t="str">
            <v/>
          </cell>
          <cell r="AH59">
            <v>0</v>
          </cell>
          <cell r="AQ59" t="str">
            <v/>
          </cell>
          <cell r="AY59" t="str">
            <v xml:space="preserve">  </v>
          </cell>
          <cell r="BC59">
            <v>0</v>
          </cell>
        </row>
        <row r="60">
          <cell r="B60">
            <v>55</v>
          </cell>
          <cell r="Y60" t="str">
            <v/>
          </cell>
          <cell r="AH60">
            <v>0</v>
          </cell>
          <cell r="AQ60" t="str">
            <v/>
          </cell>
          <cell r="AY60" t="str">
            <v xml:space="preserve">  </v>
          </cell>
          <cell r="BC60">
            <v>0</v>
          </cell>
        </row>
        <row r="61">
          <cell r="B61">
            <v>56</v>
          </cell>
          <cell r="Y61" t="str">
            <v/>
          </cell>
          <cell r="AH61">
            <v>0</v>
          </cell>
          <cell r="AQ61" t="str">
            <v/>
          </cell>
          <cell r="AY61" t="str">
            <v xml:space="preserve">  </v>
          </cell>
          <cell r="BC61">
            <v>0</v>
          </cell>
        </row>
        <row r="62">
          <cell r="B62">
            <v>57</v>
          </cell>
          <cell r="Y62" t="str">
            <v/>
          </cell>
          <cell r="AH62">
            <v>0</v>
          </cell>
          <cell r="AQ62" t="str">
            <v/>
          </cell>
          <cell r="AY62" t="str">
            <v xml:space="preserve">  </v>
          </cell>
          <cell r="BC62">
            <v>0</v>
          </cell>
        </row>
        <row r="63">
          <cell r="B63">
            <v>58</v>
          </cell>
          <cell r="Y63" t="str">
            <v/>
          </cell>
          <cell r="AH63">
            <v>0</v>
          </cell>
          <cell r="AQ63" t="str">
            <v/>
          </cell>
          <cell r="AY63" t="str">
            <v xml:space="preserve">  </v>
          </cell>
          <cell r="BC63">
            <v>0</v>
          </cell>
        </row>
        <row r="64">
          <cell r="B64">
            <v>59</v>
          </cell>
          <cell r="Y64" t="str">
            <v/>
          </cell>
          <cell r="AH64">
            <v>0</v>
          </cell>
          <cell r="AQ64" t="str">
            <v/>
          </cell>
          <cell r="AY64" t="str">
            <v xml:space="preserve">  </v>
          </cell>
          <cell r="BC64">
            <v>0</v>
          </cell>
        </row>
        <row r="65">
          <cell r="B65">
            <v>60</v>
          </cell>
          <cell r="Y65" t="str">
            <v/>
          </cell>
          <cell r="AH65">
            <v>0</v>
          </cell>
          <cell r="AQ65" t="str">
            <v/>
          </cell>
          <cell r="AY65" t="str">
            <v xml:space="preserve">  </v>
          </cell>
          <cell r="BC65">
            <v>0</v>
          </cell>
        </row>
        <row r="66">
          <cell r="B66">
            <v>61</v>
          </cell>
          <cell r="Y66" t="str">
            <v/>
          </cell>
          <cell r="AH66">
            <v>0</v>
          </cell>
          <cell r="AQ66" t="str">
            <v/>
          </cell>
          <cell r="AY66" t="str">
            <v xml:space="preserve">  </v>
          </cell>
          <cell r="BC66">
            <v>0</v>
          </cell>
        </row>
        <row r="67">
          <cell r="B67">
            <v>62</v>
          </cell>
          <cell r="Y67" t="str">
            <v/>
          </cell>
          <cell r="AH67">
            <v>0</v>
          </cell>
          <cell r="AQ67" t="str">
            <v/>
          </cell>
          <cell r="AY67" t="str">
            <v xml:space="preserve">  </v>
          </cell>
          <cell r="BC67">
            <v>0</v>
          </cell>
        </row>
        <row r="68">
          <cell r="B68">
            <v>63</v>
          </cell>
          <cell r="Y68" t="str">
            <v/>
          </cell>
          <cell r="AH68">
            <v>0</v>
          </cell>
          <cell r="AQ68" t="str">
            <v/>
          </cell>
          <cell r="AY68" t="str">
            <v xml:space="preserve">  </v>
          </cell>
          <cell r="BC68">
            <v>0</v>
          </cell>
        </row>
        <row r="69">
          <cell r="B69">
            <v>64</v>
          </cell>
          <cell r="Y69" t="str">
            <v/>
          </cell>
          <cell r="AH69">
            <v>0</v>
          </cell>
          <cell r="AQ69" t="str">
            <v/>
          </cell>
          <cell r="AY69" t="str">
            <v xml:space="preserve">  </v>
          </cell>
          <cell r="BC69">
            <v>0</v>
          </cell>
        </row>
        <row r="70">
          <cell r="B70">
            <v>65</v>
          </cell>
          <cell r="Y70" t="str">
            <v/>
          </cell>
          <cell r="AH70">
            <v>0</v>
          </cell>
          <cell r="AQ70" t="str">
            <v/>
          </cell>
          <cell r="AY70" t="str">
            <v xml:space="preserve">  </v>
          </cell>
          <cell r="BC70">
            <v>0</v>
          </cell>
        </row>
        <row r="71">
          <cell r="B71">
            <v>66</v>
          </cell>
          <cell r="Y71" t="str">
            <v/>
          </cell>
          <cell r="AH71">
            <v>0</v>
          </cell>
          <cell r="AQ71" t="str">
            <v/>
          </cell>
          <cell r="AY71" t="str">
            <v xml:space="preserve">  </v>
          </cell>
          <cell r="BC71">
            <v>0</v>
          </cell>
        </row>
        <row r="72">
          <cell r="B72">
            <v>67</v>
          </cell>
          <cell r="Y72" t="str">
            <v/>
          </cell>
          <cell r="AH72">
            <v>0</v>
          </cell>
          <cell r="AQ72" t="str">
            <v/>
          </cell>
          <cell r="AY72" t="str">
            <v xml:space="preserve">  </v>
          </cell>
          <cell r="BC72">
            <v>0</v>
          </cell>
        </row>
        <row r="73">
          <cell r="B73">
            <v>68</v>
          </cell>
          <cell r="Y73" t="str">
            <v/>
          </cell>
          <cell r="AH73">
            <v>0</v>
          </cell>
          <cell r="AQ73" t="str">
            <v/>
          </cell>
          <cell r="AY73" t="str">
            <v xml:space="preserve">  </v>
          </cell>
          <cell r="BC73">
            <v>0</v>
          </cell>
        </row>
        <row r="74">
          <cell r="B74">
            <v>69</v>
          </cell>
          <cell r="Y74" t="str">
            <v/>
          </cell>
          <cell r="AH74">
            <v>0</v>
          </cell>
          <cell r="AQ74" t="str">
            <v/>
          </cell>
          <cell r="AY74" t="str">
            <v xml:space="preserve">  </v>
          </cell>
          <cell r="BC74">
            <v>0</v>
          </cell>
        </row>
        <row r="75">
          <cell r="B75">
            <v>70</v>
          </cell>
          <cell r="Y75" t="str">
            <v/>
          </cell>
          <cell r="AH75">
            <v>0</v>
          </cell>
          <cell r="AQ75" t="str">
            <v/>
          </cell>
          <cell r="AY75" t="str">
            <v xml:space="preserve">  </v>
          </cell>
          <cell r="BC75">
            <v>0</v>
          </cell>
        </row>
        <row r="76">
          <cell r="B76">
            <v>71</v>
          </cell>
          <cell r="Y76" t="str">
            <v/>
          </cell>
          <cell r="AH76">
            <v>0</v>
          </cell>
          <cell r="AQ76" t="str">
            <v/>
          </cell>
          <cell r="AY76" t="str">
            <v xml:space="preserve">  </v>
          </cell>
          <cell r="BC76">
            <v>0</v>
          </cell>
        </row>
        <row r="77">
          <cell r="B77">
            <v>72</v>
          </cell>
          <cell r="Y77" t="str">
            <v/>
          </cell>
          <cell r="AH77">
            <v>0</v>
          </cell>
          <cell r="AQ77" t="str">
            <v/>
          </cell>
          <cell r="AY77" t="str">
            <v xml:space="preserve">  </v>
          </cell>
          <cell r="BC77">
            <v>0</v>
          </cell>
        </row>
        <row r="78">
          <cell r="B78">
            <v>73</v>
          </cell>
          <cell r="Y78" t="str">
            <v/>
          </cell>
          <cell r="AH78">
            <v>0</v>
          </cell>
          <cell r="AQ78" t="str">
            <v/>
          </cell>
          <cell r="AY78" t="str">
            <v xml:space="preserve">  </v>
          </cell>
          <cell r="BC78">
            <v>0</v>
          </cell>
        </row>
        <row r="79">
          <cell r="B79">
            <v>74</v>
          </cell>
          <cell r="Y79" t="str">
            <v/>
          </cell>
          <cell r="AH79">
            <v>0</v>
          </cell>
          <cell r="AQ79" t="str">
            <v/>
          </cell>
          <cell r="AY79" t="str">
            <v xml:space="preserve">  </v>
          </cell>
          <cell r="BC79">
            <v>0</v>
          </cell>
        </row>
        <row r="80">
          <cell r="B80">
            <v>75</v>
          </cell>
          <cell r="Y80" t="str">
            <v/>
          </cell>
          <cell r="AQ80" t="str">
            <v/>
          </cell>
          <cell r="AY80" t="str">
            <v xml:space="preserve">  </v>
          </cell>
          <cell r="BC80">
            <v>0</v>
          </cell>
        </row>
        <row r="81">
          <cell r="B81">
            <v>76</v>
          </cell>
          <cell r="Y81" t="str">
            <v/>
          </cell>
          <cell r="AQ81" t="str">
            <v/>
          </cell>
          <cell r="AY81" t="str">
            <v xml:space="preserve">  </v>
          </cell>
          <cell r="BC81">
            <v>0</v>
          </cell>
        </row>
        <row r="82">
          <cell r="B82">
            <v>77</v>
          </cell>
          <cell r="Y82" t="str">
            <v/>
          </cell>
          <cell r="AQ82" t="str">
            <v/>
          </cell>
          <cell r="AY82" t="str">
            <v xml:space="preserve">  </v>
          </cell>
          <cell r="BC82">
            <v>0</v>
          </cell>
        </row>
        <row r="83">
          <cell r="B83">
            <v>78</v>
          </cell>
          <cell r="Y83" t="str">
            <v/>
          </cell>
          <cell r="AQ83" t="str">
            <v/>
          </cell>
          <cell r="AY83" t="str">
            <v xml:space="preserve">  </v>
          </cell>
          <cell r="BC83">
            <v>0</v>
          </cell>
        </row>
        <row r="84">
          <cell r="B84">
            <v>79</v>
          </cell>
          <cell r="Y84" t="str">
            <v/>
          </cell>
          <cell r="AQ84" t="str">
            <v/>
          </cell>
          <cell r="AY84" t="str">
            <v xml:space="preserve">  </v>
          </cell>
          <cell r="BC84">
            <v>0</v>
          </cell>
        </row>
        <row r="85">
          <cell r="B85">
            <v>80</v>
          </cell>
          <cell r="Y85" t="str">
            <v/>
          </cell>
          <cell r="AQ85" t="str">
            <v/>
          </cell>
          <cell r="AY85" t="str">
            <v xml:space="preserve">  </v>
          </cell>
          <cell r="BC85">
            <v>0</v>
          </cell>
        </row>
        <row r="86">
          <cell r="B86">
            <v>81</v>
          </cell>
          <cell r="Y86" t="str">
            <v/>
          </cell>
          <cell r="AQ86" t="str">
            <v/>
          </cell>
          <cell r="AY86" t="str">
            <v xml:space="preserve">  </v>
          </cell>
          <cell r="BC86">
            <v>0</v>
          </cell>
        </row>
        <row r="87">
          <cell r="B87">
            <v>82</v>
          </cell>
          <cell r="Y87" t="str">
            <v/>
          </cell>
          <cell r="AQ87" t="str">
            <v/>
          </cell>
          <cell r="AY87" t="str">
            <v xml:space="preserve">  </v>
          </cell>
          <cell r="BC87">
            <v>0</v>
          </cell>
        </row>
        <row r="88">
          <cell r="B88">
            <v>83</v>
          </cell>
          <cell r="Y88" t="str">
            <v/>
          </cell>
          <cell r="AQ88" t="str">
            <v/>
          </cell>
          <cell r="AY88" t="str">
            <v xml:space="preserve">  </v>
          </cell>
          <cell r="BC88">
            <v>0</v>
          </cell>
        </row>
        <row r="89">
          <cell r="B89">
            <v>84</v>
          </cell>
          <cell r="Y89" t="str">
            <v/>
          </cell>
          <cell r="AQ89" t="str">
            <v/>
          </cell>
          <cell r="AY89" t="str">
            <v xml:space="preserve">  </v>
          </cell>
          <cell r="BC89">
            <v>0</v>
          </cell>
        </row>
        <row r="90">
          <cell r="B90">
            <v>85</v>
          </cell>
          <cell r="Y90" t="str">
            <v/>
          </cell>
          <cell r="AQ90" t="str">
            <v/>
          </cell>
          <cell r="AY90" t="str">
            <v xml:space="preserve">  </v>
          </cell>
          <cell r="BC90">
            <v>0</v>
          </cell>
        </row>
        <row r="91">
          <cell r="B91">
            <v>86</v>
          </cell>
          <cell r="Y91" t="str">
            <v/>
          </cell>
          <cell r="AQ91" t="str">
            <v/>
          </cell>
          <cell r="AY91" t="str">
            <v xml:space="preserve">  </v>
          </cell>
          <cell r="BC91">
            <v>0</v>
          </cell>
        </row>
        <row r="92">
          <cell r="B92">
            <v>87</v>
          </cell>
          <cell r="Y92" t="str">
            <v/>
          </cell>
          <cell r="AQ92" t="str">
            <v/>
          </cell>
          <cell r="AY92" t="str">
            <v xml:space="preserve">  </v>
          </cell>
          <cell r="BC92">
            <v>0</v>
          </cell>
        </row>
        <row r="93">
          <cell r="B93">
            <v>88</v>
          </cell>
          <cell r="Y93" t="str">
            <v/>
          </cell>
          <cell r="AQ93" t="str">
            <v/>
          </cell>
          <cell r="AY93" t="str">
            <v xml:space="preserve">  </v>
          </cell>
          <cell r="BC93">
            <v>0</v>
          </cell>
        </row>
        <row r="94">
          <cell r="B94">
            <v>89</v>
          </cell>
          <cell r="Y94" t="str">
            <v/>
          </cell>
          <cell r="AQ94" t="str">
            <v/>
          </cell>
          <cell r="AY94" t="str">
            <v xml:space="preserve">  </v>
          </cell>
          <cell r="BC94">
            <v>0</v>
          </cell>
        </row>
        <row r="95">
          <cell r="B95">
            <v>90</v>
          </cell>
          <cell r="Y95" t="str">
            <v/>
          </cell>
          <cell r="AQ95" t="str">
            <v/>
          </cell>
          <cell r="AY95" t="str">
            <v xml:space="preserve">  </v>
          </cell>
          <cell r="BC95">
            <v>0</v>
          </cell>
        </row>
        <row r="96">
          <cell r="B96">
            <v>91</v>
          </cell>
          <cell r="Y96" t="str">
            <v/>
          </cell>
          <cell r="AQ96" t="str">
            <v/>
          </cell>
          <cell r="AY96" t="str">
            <v xml:space="preserve">  </v>
          </cell>
          <cell r="BC96">
            <v>0</v>
          </cell>
        </row>
        <row r="97">
          <cell r="B97">
            <v>92</v>
          </cell>
          <cell r="AQ97" t="str">
            <v/>
          </cell>
          <cell r="AY97" t="str">
            <v xml:space="preserve">  </v>
          </cell>
          <cell r="BC97">
            <v>0</v>
          </cell>
        </row>
        <row r="98">
          <cell r="B98">
            <v>93</v>
          </cell>
          <cell r="AQ98" t="str">
            <v/>
          </cell>
          <cell r="AY98" t="str">
            <v xml:space="preserve">  </v>
          </cell>
          <cell r="BC98">
            <v>0</v>
          </cell>
        </row>
        <row r="99">
          <cell r="B99">
            <v>94</v>
          </cell>
          <cell r="AQ99" t="str">
            <v/>
          </cell>
          <cell r="AY99" t="str">
            <v xml:space="preserve">  </v>
          </cell>
          <cell r="BC99">
            <v>0</v>
          </cell>
        </row>
        <row r="100">
          <cell r="B100">
            <v>95</v>
          </cell>
          <cell r="AQ100" t="str">
            <v/>
          </cell>
          <cell r="AY100" t="str">
            <v xml:space="preserve">  </v>
          </cell>
          <cell r="BC100">
            <v>0</v>
          </cell>
        </row>
        <row r="101">
          <cell r="B101">
            <v>96</v>
          </cell>
          <cell r="AQ101" t="str">
            <v/>
          </cell>
          <cell r="AY101" t="str">
            <v xml:space="preserve">  </v>
          </cell>
          <cell r="BC101">
            <v>0</v>
          </cell>
        </row>
        <row r="102">
          <cell r="B102">
            <v>97</v>
          </cell>
          <cell r="AQ102" t="str">
            <v/>
          </cell>
          <cell r="AY102" t="str">
            <v xml:space="preserve">  </v>
          </cell>
          <cell r="BC102">
            <v>0</v>
          </cell>
        </row>
        <row r="103">
          <cell r="B103">
            <v>98</v>
          </cell>
          <cell r="AQ103" t="str">
            <v/>
          </cell>
          <cell r="AY103" t="str">
            <v xml:space="preserve">  </v>
          </cell>
          <cell r="BC103">
            <v>0</v>
          </cell>
        </row>
        <row r="104">
          <cell r="B104">
            <v>99</v>
          </cell>
          <cell r="Y104" t="str">
            <v/>
          </cell>
          <cell r="AQ104" t="str">
            <v/>
          </cell>
          <cell r="AY104" t="str">
            <v xml:space="preserve">  </v>
          </cell>
          <cell r="BC104">
            <v>0</v>
          </cell>
        </row>
        <row r="105">
          <cell r="B105">
            <v>100</v>
          </cell>
          <cell r="Y105" t="str">
            <v/>
          </cell>
          <cell r="AQ105" t="str">
            <v/>
          </cell>
          <cell r="AY105" t="str">
            <v xml:space="preserve">  </v>
          </cell>
          <cell r="BC105">
            <v>0</v>
          </cell>
        </row>
        <row r="106">
          <cell r="B106">
            <v>101</v>
          </cell>
          <cell r="Y106" t="str">
            <v/>
          </cell>
          <cell r="AQ106" t="str">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topLeftCell="A7" workbookViewId="0">
      <selection activeCell="I19" sqref="I19:N24"/>
    </sheetView>
  </sheetViews>
  <sheetFormatPr defaultColWidth="2.625" defaultRowHeight="13.5" x14ac:dyDescent="0.1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12.125" style="2" customWidth="1"/>
    <col min="15" max="15" width="3.75" style="2" customWidth="1"/>
    <col min="16" max="16384" width="2.625" style="2"/>
  </cols>
  <sheetData>
    <row r="1" spans="1:52" ht="3" customHeight="1" x14ac:dyDescent="0.15">
      <c r="A1" s="78"/>
      <c r="B1" s="79"/>
      <c r="C1" s="79"/>
      <c r="D1" s="79"/>
      <c r="E1" s="80"/>
      <c r="F1" s="76"/>
      <c r="G1" s="77"/>
      <c r="H1" s="81"/>
      <c r="I1" s="82"/>
      <c r="J1" s="83"/>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x14ac:dyDescent="0.15">
      <c r="A5" s="3"/>
      <c r="B5" s="3"/>
      <c r="C5" s="3"/>
      <c r="D5" s="84" t="str">
        <f>[1]基本ﾃﾞｰﾀ!$B$2</f>
        <v>☆ 学校事務統括システムⅡ XP～WIN7純正規版☆</v>
      </c>
      <c r="E5" s="84"/>
      <c r="F5" s="84"/>
      <c r="G5" s="84"/>
      <c r="H5" s="84"/>
      <c r="I5" s="84"/>
      <c r="J5" s="84"/>
      <c r="K5" s="84"/>
      <c r="L5" s="84"/>
      <c r="M5" s="84"/>
      <c r="N5" s="84"/>
      <c r="O5" s="84"/>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x14ac:dyDescent="0.15">
      <c r="A6" s="3"/>
      <c r="B6" s="3"/>
      <c r="C6" s="3"/>
      <c r="D6" s="68" t="str">
        <f>[1]基本ﾃﾞｰﾀ!$C3</f>
        <v>Produce ： K.Saito/sub Produce M.Yamanokuchi　2002-2012 Saito Prodeuction</v>
      </c>
      <c r="E6" s="68"/>
      <c r="F6" s="68"/>
      <c r="G6" s="68"/>
      <c r="H6" s="68"/>
      <c r="I6" s="68"/>
      <c r="J6" s="85" t="s">
        <v>0</v>
      </c>
      <c r="K6" s="85"/>
      <c r="L6" s="85"/>
      <c r="M6" s="85"/>
      <c r="N6" s="85"/>
      <c r="O6" s="85"/>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x14ac:dyDescent="0.15">
      <c r="A7" s="3"/>
      <c r="B7" s="3"/>
      <c r="C7" s="3"/>
      <c r="D7" s="68" t="str">
        <f>[1]基本ﾃﾞｰﾀ!$C4</f>
        <v>Microsoft Excel2010-97/03 &amp; IME/ATOK</v>
      </c>
      <c r="E7" s="68"/>
      <c r="F7" s="68"/>
      <c r="G7" s="68"/>
      <c r="H7" s="68"/>
      <c r="I7" s="68"/>
      <c r="J7" s="69" t="str">
        <f>[1]基本ﾃﾞｰﾀ!$G4</f>
        <v>愛称：つーるﾎﾞｯｸｽ　Ver18 Win7</v>
      </c>
      <c r="K7" s="69"/>
      <c r="L7" s="69"/>
      <c r="M7" s="69"/>
      <c r="N7" s="69"/>
      <c r="O7" s="69"/>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x14ac:dyDescent="0.15">
      <c r="A8" s="3"/>
      <c r="B8" s="3"/>
      <c r="C8" s="3"/>
      <c r="D8" s="68" t="str">
        <f>[1]基本ﾃﾞｰﾀ!$C5</f>
        <v>つーるﾎﾞｯｸｽ　VBA MACRO　Ver9.10　Vol5.30　XP/Win7共通版</v>
      </c>
      <c r="E8" s="68"/>
      <c r="F8" s="68"/>
      <c r="G8" s="68"/>
      <c r="H8" s="68"/>
      <c r="I8" s="68"/>
      <c r="J8" s="69" t="str">
        <f>[1]基本ﾃﾞｰﾀ!$G5</f>
        <v>OA研究委員会管理</v>
      </c>
      <c r="K8" s="69"/>
      <c r="L8" s="69"/>
      <c r="M8" s="69"/>
      <c r="N8" s="69"/>
      <c r="O8" s="69"/>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x14ac:dyDescent="0.15">
      <c r="A9" s="3"/>
      <c r="B9" s="3"/>
      <c r="C9" s="3"/>
      <c r="D9" s="7" t="s">
        <v>21</v>
      </c>
      <c r="E9" s="8" t="str">
        <f>[1]基本ﾃﾞｰﾀ!$D6</f>
        <v>霧島市教育委員会</v>
      </c>
      <c r="F9" s="9" t="str">
        <f>[1]基本ﾃﾞｰﾀ!$E6</f>
        <v>高田肥文</v>
      </c>
      <c r="G9" s="4"/>
      <c r="H9" s="4"/>
      <c r="I9" s="4"/>
      <c r="J9" s="86">
        <f>[1]基本ﾃﾞｰﾀ!$J5</f>
        <v>42706</v>
      </c>
      <c r="K9" s="87"/>
      <c r="L9" s="87"/>
      <c r="M9" s="87"/>
      <c r="N9" s="87"/>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x14ac:dyDescent="0.15">
      <c r="A10" s="3"/>
      <c r="B10" s="3"/>
      <c r="C10" s="3"/>
      <c r="D10" s="73" t="s">
        <v>2</v>
      </c>
      <c r="E10" s="73"/>
      <c r="F10" s="73"/>
      <c r="G10" s="73"/>
      <c r="H10" s="6"/>
      <c r="I10" s="66" t="str">
        <f>[1]基本ﾃﾞｰﾀ!$F7</f>
        <v>姶良・伊佐教育事務所</v>
      </c>
      <c r="J10" s="67"/>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x14ac:dyDescent="0.15">
      <c r="A11" s="3"/>
      <c r="B11" s="3"/>
      <c r="C11" s="3"/>
      <c r="D11" s="5">
        <v>1</v>
      </c>
      <c r="E11" s="5" t="s">
        <v>4</v>
      </c>
      <c r="F11" s="71" t="str">
        <f>[1]基本ﾃﾞｰﾀ!$D8</f>
        <v>霧島市立溝辺中学校</v>
      </c>
      <c r="G11" s="72"/>
      <c r="H11" s="72"/>
      <c r="I11" s="64" t="str">
        <f>[1]基本ﾃﾞｰﾀ!$F8</f>
        <v>所長</v>
      </c>
      <c r="J11" s="65"/>
      <c r="K11" s="65" t="str">
        <f>[1]基本ﾃﾞｰﾀ!$H8</f>
        <v>岩越　悟志</v>
      </c>
      <c r="L11" s="65"/>
      <c r="M11" s="65"/>
      <c r="N11" s="70"/>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x14ac:dyDescent="0.15">
      <c r="A12" s="3"/>
      <c r="B12" s="3"/>
      <c r="C12" s="3"/>
      <c r="D12" s="5">
        <v>2</v>
      </c>
      <c r="E12" s="5" t="s">
        <v>5</v>
      </c>
      <c r="F12" s="71" t="str">
        <f>[1]基本ﾃﾞｰﾀ!$D9</f>
        <v>溝辺中学校</v>
      </c>
      <c r="G12" s="72"/>
      <c r="H12" s="72"/>
      <c r="I12" s="12" t="str">
        <f>[1]基本ﾃﾞｰﾀ!$J7</f>
        <v>〒899-5212</v>
      </c>
      <c r="J12" s="13" t="str">
        <f>[1]基本ﾃﾞｰﾀ!$K7</f>
        <v>姶良市加治木町諏訪町１２</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x14ac:dyDescent="0.15">
      <c r="A13" s="3"/>
      <c r="B13" s="3"/>
      <c r="C13" s="3"/>
      <c r="D13" s="5">
        <v>3</v>
      </c>
      <c r="E13" s="5" t="s">
        <v>6</v>
      </c>
      <c r="F13" s="71" t="str">
        <f>[1]基本ﾃﾞｰﾀ!$D10</f>
        <v>溝辺</v>
      </c>
      <c r="G13" s="72"/>
      <c r="H13" s="72"/>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x14ac:dyDescent="0.15">
      <c r="A14" s="3"/>
      <c r="B14" s="3"/>
      <c r="C14" s="3"/>
      <c r="D14" s="5">
        <v>4</v>
      </c>
      <c r="E14" s="5" t="s">
        <v>7</v>
      </c>
      <c r="F14" s="71" t="str">
        <f>[1]基本ﾃﾞｰﾀ!$D11</f>
        <v>霧島市溝辺町有川166</v>
      </c>
      <c r="G14" s="72"/>
      <c r="H14" s="72"/>
      <c r="I14" s="66" t="str">
        <f>[1]基本ﾃﾞｰﾀ!$F6</f>
        <v>鹿児島県 教育委員会</v>
      </c>
      <c r="J14" s="67"/>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x14ac:dyDescent="0.15">
      <c r="A15" s="3"/>
      <c r="B15" s="3"/>
      <c r="C15" s="3"/>
      <c r="D15" s="5">
        <v>5</v>
      </c>
      <c r="E15" s="5" t="s">
        <v>8</v>
      </c>
      <c r="F15" s="72" t="str">
        <f>[1]基本ﾃﾞｰﾀ!$D12</f>
        <v>米森　孝代</v>
      </c>
      <c r="G15" s="72"/>
      <c r="H15" s="72"/>
      <c r="I15" s="15" t="str">
        <f>[1]基本ﾃﾞｰﾀ!$J6</f>
        <v>〒890-8577</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x14ac:dyDescent="0.15">
      <c r="A16" s="3"/>
      <c r="B16" s="3"/>
      <c r="C16" s="3"/>
      <c r="D16" s="5">
        <v>6</v>
      </c>
      <c r="E16" s="5" t="s">
        <v>9</v>
      </c>
      <c r="F16" s="71" t="str">
        <f>[1]基本ﾃﾞｰﾀ!$D13</f>
        <v>28</v>
      </c>
      <c r="G16" s="72"/>
      <c r="H16" s="72"/>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x14ac:dyDescent="0.15">
      <c r="A17" s="3"/>
      <c r="B17" s="3"/>
      <c r="C17" s="3"/>
      <c r="D17" s="5">
        <v>7</v>
      </c>
      <c r="E17" s="5" t="s">
        <v>10</v>
      </c>
      <c r="F17" s="71" t="str">
        <f>[1]基本ﾃﾞｰﾀ!$D14</f>
        <v>01</v>
      </c>
      <c r="G17" s="72"/>
      <c r="H17" s="72"/>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x14ac:dyDescent="0.15">
      <c r="A18" s="3"/>
      <c r="B18" s="3"/>
      <c r="C18" s="3"/>
      <c r="D18" s="5">
        <v>8</v>
      </c>
      <c r="E18" s="5" t="s">
        <v>11</v>
      </c>
      <c r="F18" s="71" t="str">
        <f>[1]基本ﾃﾞｰﾀ!$D15</f>
        <v>10</v>
      </c>
      <c r="G18" s="72"/>
      <c r="H18" s="72"/>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x14ac:dyDescent="0.15">
      <c r="A19" s="3"/>
      <c r="B19" s="3"/>
      <c r="C19" s="3"/>
      <c r="D19" s="5">
        <v>9</v>
      </c>
      <c r="E19" s="5" t="s">
        <v>12</v>
      </c>
      <c r="F19" s="71" t="str">
        <f>[1]基本ﾃﾞｰﾀ!$D16</f>
        <v>03</v>
      </c>
      <c r="G19" s="72"/>
      <c r="H19" s="72"/>
      <c r="I19" s="66" t="str">
        <f>[1]基本ﾃﾞｰﾀ!$F$31</f>
        <v>公立学校共済組合　鹿児島支部</v>
      </c>
      <c r="J19" s="67"/>
      <c r="K19" s="10"/>
      <c r="L19" s="10" t="str">
        <f>[1]基本ﾃﾞｰﾀ!$J$31</f>
        <v>〒890-8577</v>
      </c>
      <c r="M19" s="74" t="str">
        <f>[1]基本ﾃﾞｰﾀ!$K$31</f>
        <v>鹿児島市鴨池新町10-1</v>
      </c>
      <c r="N19" s="75"/>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x14ac:dyDescent="0.15">
      <c r="A20" s="3"/>
      <c r="B20" s="3"/>
      <c r="C20" s="3"/>
      <c r="D20" s="5">
        <v>10</v>
      </c>
      <c r="E20" s="5" t="s">
        <v>13</v>
      </c>
      <c r="F20" s="71" t="str">
        <f>[1]基本ﾃﾞｰﾀ!$D17</f>
        <v>01</v>
      </c>
      <c r="G20" s="72"/>
      <c r="H20" s="72"/>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x14ac:dyDescent="0.15">
      <c r="A21" s="3"/>
      <c r="B21" s="3"/>
      <c r="C21" s="3"/>
      <c r="D21" s="5">
        <v>11</v>
      </c>
      <c r="E21" s="5" t="s">
        <v>14</v>
      </c>
      <c r="F21" s="71" t="str">
        <f>[1]基本ﾃﾞｰﾀ!$D18</f>
        <v>09</v>
      </c>
      <c r="G21" s="72"/>
      <c r="H21" s="72"/>
      <c r="I21" s="64" t="str">
        <f>[1]基本ﾃﾞｰﾀ!$F$33</f>
        <v>鹿児島県教育庁  内</v>
      </c>
      <c r="J21" s="65"/>
      <c r="K21" s="16" t="str">
        <f>[1]基本ﾃﾞｰﾀ!$I$33</f>
        <v>TEL(県庁)</v>
      </c>
      <c r="L21" s="16" t="str">
        <f>[1]基本ﾃﾞｰﾀ!$J$33</f>
        <v>099-286-2111</v>
      </c>
      <c r="M21" s="16" t="str">
        <f>[1]基本ﾃﾞｰﾀ!$K$33</f>
        <v>FAX</v>
      </c>
      <c r="N21" s="23"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x14ac:dyDescent="0.15">
      <c r="A22" s="3"/>
      <c r="B22" s="3"/>
      <c r="C22" s="3"/>
      <c r="D22" s="5">
        <v>12</v>
      </c>
      <c r="E22" s="5" t="s">
        <v>15</v>
      </c>
      <c r="F22" s="71" t="str">
        <f>[1]基本ﾃﾞｰﾀ!$D19</f>
        <v>02</v>
      </c>
      <c r="G22" s="72"/>
      <c r="H22" s="72"/>
      <c r="I22" s="15"/>
      <c r="J22" s="16"/>
      <c r="K22" s="16" t="str">
        <f>[1]基本ﾃﾞｰﾀ!$I$34</f>
        <v>福利係</v>
      </c>
      <c r="L22" s="16" t="str">
        <f>[1]基本ﾃﾞｰﾀ!$J$34</f>
        <v>099-286-5205</v>
      </c>
      <c r="M22" s="16" t="str">
        <f>[1]基本ﾃﾞｰﾀ!$K$34</f>
        <v>内線</v>
      </c>
      <c r="N22" s="24" t="str">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x14ac:dyDescent="0.15">
      <c r="A23" s="3"/>
      <c r="B23" s="3"/>
      <c r="C23" s="3"/>
      <c r="D23" s="5">
        <v>13</v>
      </c>
      <c r="E23" s="5" t="s">
        <v>16</v>
      </c>
      <c r="F23" s="71" t="str">
        <f>[1]基本ﾃﾞｰﾀ!$D20</f>
        <v>440710</v>
      </c>
      <c r="G23" s="72"/>
      <c r="H23" s="72"/>
      <c r="I23" s="15"/>
      <c r="J23" s="16"/>
      <c r="K23" s="16" t="str">
        <f>[1]基本ﾃﾞｰﾀ!$I$35</f>
        <v>厚生係</v>
      </c>
      <c r="L23" s="16" t="str">
        <f>[1]基本ﾃﾞｰﾀ!$J$35</f>
        <v>099-286-5206</v>
      </c>
      <c r="M23" s="16" t="str">
        <f>[1]基本ﾃﾞｰﾀ!$K$34</f>
        <v>内線</v>
      </c>
      <c r="N23" s="24" t="str">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x14ac:dyDescent="0.15">
      <c r="A24" s="3"/>
      <c r="B24" s="3"/>
      <c r="C24" s="3"/>
      <c r="D24" s="5">
        <v>14</v>
      </c>
      <c r="E24" s="5" t="s">
        <v>17</v>
      </c>
      <c r="F24" s="71" t="str">
        <f>[1]基本ﾃﾞｰﾀ!$D21</f>
        <v>899-6401</v>
      </c>
      <c r="G24" s="72"/>
      <c r="H24" s="72"/>
      <c r="I24" s="12"/>
      <c r="J24" s="13"/>
      <c r="K24" s="13" t="str">
        <f>[1]基本ﾃﾞｰﾀ!$I$36</f>
        <v>年金給付係</v>
      </c>
      <c r="L24" s="13"/>
      <c r="M24" s="13" t="str">
        <f>[1]基本ﾃﾞｰﾀ!$K$34</f>
        <v>内線</v>
      </c>
      <c r="N24" s="25" t="str">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x14ac:dyDescent="0.15">
      <c r="A25" s="3"/>
      <c r="B25" s="3"/>
      <c r="C25" s="3"/>
      <c r="D25" s="5">
        <v>15</v>
      </c>
      <c r="E25" s="5" t="s">
        <v>18</v>
      </c>
      <c r="F25" s="71" t="str">
        <f>[1]基本ﾃﾞｰﾀ!$D22</f>
        <v>0995-59-2006</v>
      </c>
      <c r="G25" s="72"/>
      <c r="H25" s="72"/>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x14ac:dyDescent="0.15">
      <c r="A26" s="3"/>
      <c r="B26" s="3"/>
      <c r="C26" s="3"/>
      <c r="D26" s="5">
        <v>16</v>
      </c>
      <c r="E26" s="5" t="s">
        <v>19</v>
      </c>
      <c r="F26" s="71" t="str">
        <f>[1]基本ﾃﾞｰﾀ!$D23</f>
        <v>0995-59-3783</v>
      </c>
      <c r="G26" s="72"/>
      <c r="H26" s="72"/>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x14ac:dyDescent="0.15">
      <c r="A27" s="3"/>
      <c r="B27" s="3"/>
      <c r="C27" s="3"/>
      <c r="D27" s="5">
        <v>17</v>
      </c>
      <c r="E27" s="5"/>
      <c r="F27" s="71" t="str">
        <f>[1]基本ﾃﾞｰﾀ!$D24</f>
        <v>事務主幹</v>
      </c>
      <c r="G27" s="72"/>
      <c r="H27" s="72"/>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x14ac:dyDescent="0.15">
      <c r="A28" s="3"/>
      <c r="B28" s="3"/>
      <c r="C28" s="3"/>
      <c r="D28" s="5">
        <v>18</v>
      </c>
      <c r="E28" s="5"/>
      <c r="F28" s="71" t="str">
        <f>[1]基本ﾃﾞｰﾀ!$D25</f>
        <v>齋藤　勝範</v>
      </c>
      <c r="G28" s="72"/>
      <c r="H28" s="72"/>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x14ac:dyDescent="0.15">
      <c r="A29" s="3"/>
      <c r="B29" s="3"/>
      <c r="C29" s="3"/>
      <c r="D29" s="5">
        <v>19</v>
      </c>
      <c r="E29" s="5"/>
      <c r="F29" s="71">
        <f>[1]基本ﾃﾞｰﾀ!$D26</f>
        <v>0</v>
      </c>
      <c r="G29" s="72"/>
      <c r="H29" s="72"/>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x14ac:dyDescent="0.15">
      <c r="A30" s="3"/>
      <c r="B30" s="3"/>
      <c r="C30" s="3"/>
      <c r="D30" s="5">
        <v>20</v>
      </c>
      <c r="E30" s="5" t="s">
        <v>20</v>
      </c>
      <c r="F30" s="71">
        <f>[1]基本ﾃﾞｰﾀ!$D27</f>
        <v>0</v>
      </c>
      <c r="G30" s="72"/>
      <c r="H30" s="72"/>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F13:H13"/>
    <mergeCell ref="M19:N19"/>
    <mergeCell ref="F1:G1"/>
    <mergeCell ref="A1:E1"/>
    <mergeCell ref="H1:J1"/>
    <mergeCell ref="D5:O5"/>
    <mergeCell ref="J6:O6"/>
    <mergeCell ref="D6:I6"/>
    <mergeCell ref="I21:J21"/>
    <mergeCell ref="I19:J19"/>
    <mergeCell ref="D7:I7"/>
    <mergeCell ref="D8:I8"/>
    <mergeCell ref="J7:O7"/>
    <mergeCell ref="K11:N11"/>
    <mergeCell ref="F16:H16"/>
    <mergeCell ref="F15:H15"/>
    <mergeCell ref="F11:H11"/>
    <mergeCell ref="F12:H12"/>
    <mergeCell ref="I11:J11"/>
    <mergeCell ref="F14:H14"/>
    <mergeCell ref="I14:J14"/>
    <mergeCell ref="D10:G10"/>
    <mergeCell ref="J8:O8"/>
    <mergeCell ref="I10:J10"/>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C1:EJ159"/>
  <sheetViews>
    <sheetView tabSelected="1" zoomScale="75" zoomScaleNormal="75" workbookViewId="0">
      <pane xSplit="3" ySplit="10" topLeftCell="D11" activePane="bottomRight" state="frozen"/>
      <selection pane="topRight" activeCell="D1" sqref="D1"/>
      <selection pane="bottomLeft" activeCell="A11" sqref="A11"/>
      <selection pane="bottomRight" activeCell="E12" sqref="E12:AP15"/>
    </sheetView>
  </sheetViews>
  <sheetFormatPr defaultColWidth="2.625" defaultRowHeight="13.5" x14ac:dyDescent="0.15"/>
  <cols>
    <col min="5" max="42" width="4.125" customWidth="1"/>
  </cols>
  <sheetData>
    <row r="1" spans="3:140" s="19" customFormat="1" ht="9" customHeight="1" x14ac:dyDescent="0.15">
      <c r="C1" s="18">
        <v>1</v>
      </c>
      <c r="BM1"/>
      <c r="BN1"/>
      <c r="BO1"/>
      <c r="BS1" s="21"/>
      <c r="EJ1" s="20"/>
    </row>
    <row r="2" spans="3:140" s="19" customFormat="1" ht="9" customHeight="1" x14ac:dyDescent="0.15">
      <c r="C2" s="18">
        <v>2</v>
      </c>
      <c r="BM2"/>
      <c r="BN2"/>
      <c r="BO2"/>
      <c r="BS2" s="21"/>
      <c r="EJ2" s="20"/>
    </row>
    <row r="3" spans="3:140" s="19" customFormat="1" ht="9" customHeight="1" x14ac:dyDescent="0.15">
      <c r="C3" s="18">
        <v>3</v>
      </c>
      <c r="BM3"/>
      <c r="BN3"/>
      <c r="BO3"/>
      <c r="BS3" s="21"/>
      <c r="EJ3" s="20"/>
    </row>
    <row r="4" spans="3:140" s="19" customFormat="1" ht="9" customHeight="1" x14ac:dyDescent="0.15">
      <c r="C4" s="18">
        <v>4</v>
      </c>
      <c r="BM4"/>
      <c r="BN4"/>
      <c r="BO4"/>
      <c r="BS4" s="21"/>
      <c r="EJ4" s="20"/>
    </row>
    <row r="5" spans="3:140" s="19" customFormat="1" ht="9" customHeight="1" x14ac:dyDescent="0.15">
      <c r="C5" s="18">
        <v>5</v>
      </c>
      <c r="BS5" s="21"/>
      <c r="EJ5" s="20"/>
    </row>
    <row r="6" spans="3:140" s="19" customFormat="1" ht="9" customHeight="1" x14ac:dyDescent="0.15">
      <c r="C6" s="18">
        <v>6</v>
      </c>
      <c r="BS6" s="21"/>
      <c r="EJ6" s="20"/>
    </row>
    <row r="7" spans="3:140" s="19" customFormat="1" ht="14.25" thickBot="1" x14ac:dyDescent="0.2">
      <c r="C7" s="18">
        <v>7</v>
      </c>
      <c r="G7" s="88" t="str">
        <f>IF($D9="","",(VLOOKUP($D9,[1]職員ﾃﾞｰﾀ!$B$6:$BG$106,8)))</f>
        <v>ｻﾂﾏ　ﾊﾔﾄ</v>
      </c>
      <c r="H7" s="89"/>
      <c r="I7" s="89"/>
      <c r="J7" s="89"/>
      <c r="K7" s="89"/>
      <c r="L7" s="89"/>
      <c r="M7" s="90"/>
      <c r="BS7" s="21"/>
      <c r="EJ7" s="20"/>
    </row>
    <row r="8" spans="3:140" s="19" customFormat="1" ht="17.25" customHeight="1" x14ac:dyDescent="0.15">
      <c r="C8" s="18">
        <v>8</v>
      </c>
      <c r="D8" s="139" t="s">
        <v>26</v>
      </c>
      <c r="E8" s="139"/>
      <c r="G8" s="88" t="str">
        <f>IF($D9="","",(VLOOKUP($D9,[1]職員ﾃﾞｰﾀ!$B$6:$BG$106,7)))</f>
        <v xml:space="preserve">薩摩　隼人 </v>
      </c>
      <c r="H8" s="89"/>
      <c r="I8" s="89"/>
      <c r="J8" s="89"/>
      <c r="K8" s="89"/>
      <c r="L8" s="89"/>
      <c r="M8" s="90"/>
      <c r="O8" s="140" t="s">
        <v>22</v>
      </c>
      <c r="P8" s="141"/>
      <c r="Q8" s="141"/>
      <c r="R8" s="141"/>
      <c r="S8" s="142"/>
      <c r="U8" s="151" t="s">
        <v>25</v>
      </c>
      <c r="V8" s="152"/>
      <c r="W8" s="152"/>
      <c r="X8" s="152"/>
      <c r="Y8" s="152"/>
      <c r="Z8" s="152"/>
      <c r="AA8" s="152"/>
      <c r="AB8" s="152"/>
      <c r="AC8" s="152"/>
      <c r="AD8" s="152"/>
      <c r="AE8" s="152"/>
      <c r="AF8" s="152"/>
      <c r="AG8" s="152"/>
      <c r="AH8" s="152"/>
      <c r="AI8" s="152"/>
      <c r="AJ8" s="152"/>
      <c r="AK8" s="153"/>
      <c r="AL8" s="157">
        <v>42478</v>
      </c>
      <c r="AM8" s="158"/>
      <c r="AN8" s="158"/>
      <c r="AO8" s="158"/>
      <c r="AP8" s="158"/>
      <c r="AQ8" s="158"/>
      <c r="AR8" s="158"/>
      <c r="AS8" s="158"/>
      <c r="AT8" s="159"/>
      <c r="EJ8" s="20"/>
    </row>
    <row r="9" spans="3:140" s="19" customFormat="1" ht="17.25" customHeight="1" thickBot="1" x14ac:dyDescent="0.2">
      <c r="C9" s="18">
        <v>9</v>
      </c>
      <c r="D9" s="147">
        <v>50</v>
      </c>
      <c r="E9" s="147"/>
      <c r="G9" s="148">
        <f>IF($D9="","",(VLOOKUP($D9,[1]職員ﾃﾞｰﾀ!$B$6:$BG$106,12)))</f>
        <v>123456</v>
      </c>
      <c r="H9" s="149"/>
      <c r="I9" s="149"/>
      <c r="J9" s="149"/>
      <c r="K9" s="150"/>
      <c r="O9" s="143">
        <f>IF($D9="","",(VLOOKUP($D9,[1]職員ﾃﾞｰﾀ!$B$6:$BG$106,31)))</f>
        <v>450601</v>
      </c>
      <c r="P9" s="144"/>
      <c r="Q9" s="144"/>
      <c r="R9" s="144"/>
      <c r="S9" s="145"/>
      <c r="U9" s="154"/>
      <c r="V9" s="155"/>
      <c r="W9" s="155"/>
      <c r="X9" s="155"/>
      <c r="Y9" s="155"/>
      <c r="Z9" s="155"/>
      <c r="AA9" s="155"/>
      <c r="AB9" s="155"/>
      <c r="AC9" s="155"/>
      <c r="AD9" s="155"/>
      <c r="AE9" s="155"/>
      <c r="AF9" s="155"/>
      <c r="AG9" s="155"/>
      <c r="AH9" s="155"/>
      <c r="AI9" s="155"/>
      <c r="AJ9" s="155"/>
      <c r="AK9" s="156"/>
      <c r="AL9" s="160"/>
      <c r="AM9" s="161"/>
      <c r="AN9" s="161"/>
      <c r="AO9" s="161"/>
      <c r="AP9" s="161"/>
      <c r="AQ9" s="161"/>
      <c r="AR9" s="161"/>
      <c r="AS9" s="161"/>
      <c r="AT9" s="162"/>
      <c r="EJ9" s="20"/>
    </row>
    <row r="10" spans="3:140" s="19" customFormat="1" ht="9" customHeight="1" x14ac:dyDescent="0.15">
      <c r="C10" s="18">
        <v>10</v>
      </c>
      <c r="BS10" s="21"/>
      <c r="EJ10" s="20"/>
    </row>
    <row r="11" spans="3:140" s="19" customFormat="1" ht="13.5" customHeight="1" x14ac:dyDescent="0.2">
      <c r="C11" s="18"/>
      <c r="D11"/>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146"/>
      <c r="AO11" s="146"/>
      <c r="AP11" s="146"/>
      <c r="AQ11" s="146"/>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EJ11" s="20"/>
    </row>
    <row r="12" spans="3:140" s="19" customFormat="1" ht="19.5" customHeight="1" x14ac:dyDescent="0.15">
      <c r="C12" s="18"/>
      <c r="D12"/>
      <c r="E12" s="92" t="s">
        <v>49</v>
      </c>
      <c r="F12" s="92"/>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26"/>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EJ12" s="20"/>
    </row>
    <row r="13" spans="3:140" s="19" customFormat="1" ht="19.5" customHeight="1" x14ac:dyDescent="0.15">
      <c r="C13" s="22"/>
      <c r="D13"/>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61"/>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EJ13" s="20"/>
    </row>
    <row r="14" spans="3:140" s="19" customFormat="1" ht="19.5" customHeight="1" x14ac:dyDescent="0.15">
      <c r="C14" s="18"/>
      <c r="D14"/>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61"/>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EJ14" s="20"/>
    </row>
    <row r="15" spans="3:140" s="19" customFormat="1" ht="19.5" customHeight="1" x14ac:dyDescent="0.15">
      <c r="C15" s="18"/>
      <c r="D15"/>
      <c r="E15" s="92"/>
      <c r="F15" s="92"/>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60"/>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EJ15" s="20"/>
    </row>
    <row r="16" spans="3:140" s="19" customFormat="1" ht="19.5" customHeight="1" x14ac:dyDescent="0.15">
      <c r="C16" s="18"/>
      <c r="D16"/>
      <c r="E16" s="44" t="s">
        <v>27</v>
      </c>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EJ16" s="20"/>
    </row>
    <row r="17" spans="3:140" s="19" customFormat="1" ht="19.5" customHeight="1" x14ac:dyDescent="0.15">
      <c r="C17" s="18"/>
      <c r="D17"/>
      <c r="E17" s="26"/>
      <c r="F17" s="28" t="s">
        <v>50</v>
      </c>
      <c r="G17" s="27" t="s">
        <v>51</v>
      </c>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c r="AP17" s="26"/>
      <c r="AQ17" s="58"/>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EJ17" s="20"/>
    </row>
    <row r="18" spans="3:140" s="19" customFormat="1" ht="19.5" customHeight="1" x14ac:dyDescent="0.15">
      <c r="C18" s="18"/>
      <c r="D18"/>
      <c r="E18" s="26"/>
      <c r="F18" s="28"/>
      <c r="G18" s="27" t="s">
        <v>52</v>
      </c>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c r="AP18" s="26"/>
      <c r="AQ18" s="5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EJ18" s="20"/>
    </row>
    <row r="19" spans="3:140" s="19" customFormat="1" ht="19.5" customHeight="1" x14ac:dyDescent="0.15">
      <c r="C19" s="18"/>
      <c r="D19"/>
      <c r="E19" s="26"/>
      <c r="F19" s="28" t="s">
        <v>50</v>
      </c>
      <c r="G19" s="27" t="s">
        <v>53</v>
      </c>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c r="AP19" s="26"/>
      <c r="AQ19" s="58"/>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EJ19" s="20"/>
    </row>
    <row r="20" spans="3:140" s="19" customFormat="1" ht="19.5" customHeight="1" x14ac:dyDescent="0.15">
      <c r="C20" s="18"/>
      <c r="D20"/>
      <c r="E20" s="26"/>
      <c r="F20" s="28"/>
      <c r="G20" s="27" t="s">
        <v>54</v>
      </c>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c r="AP20" s="26"/>
      <c r="AQ20" s="58"/>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EJ20" s="20"/>
    </row>
    <row r="21" spans="3:140" s="19" customFormat="1" ht="19.5" customHeight="1" x14ac:dyDescent="0.15">
      <c r="C21" s="18"/>
      <c r="D21"/>
      <c r="E21" s="26"/>
      <c r="F21" s="28"/>
      <c r="G21" s="27" t="s">
        <v>55</v>
      </c>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c r="AP21" s="26"/>
      <c r="AQ21" s="58"/>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EJ21" s="20"/>
    </row>
    <row r="22" spans="3:140" s="19" customFormat="1" ht="19.5" customHeight="1" x14ac:dyDescent="0.15">
      <c r="C22" s="18"/>
      <c r="D22" s="26"/>
      <c r="E22" s="26"/>
      <c r="F22" s="28"/>
      <c r="G22" s="27" t="s">
        <v>56</v>
      </c>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6"/>
      <c r="AP22" s="26"/>
      <c r="AQ22" s="58"/>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EJ22" s="20"/>
    </row>
    <row r="23" spans="3:140" s="19" customFormat="1" ht="19.5" customHeight="1" x14ac:dyDescent="0.15">
      <c r="C23" s="18"/>
      <c r="D23" s="26"/>
      <c r="E23" s="26"/>
      <c r="F23" s="28" t="s">
        <v>50</v>
      </c>
      <c r="G23" s="27" t="s">
        <v>57</v>
      </c>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6"/>
      <c r="AP23" s="26"/>
      <c r="AQ23" s="58"/>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EJ23" s="20"/>
    </row>
    <row r="24" spans="3:140" s="19" customFormat="1" ht="19.5" customHeight="1" x14ac:dyDescent="0.15">
      <c r="C24" s="18"/>
      <c r="D24"/>
      <c r="E24" s="26"/>
      <c r="F24" s="28"/>
      <c r="G24" s="27" t="s">
        <v>52</v>
      </c>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c r="AP24" s="26"/>
      <c r="AQ24" s="58"/>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EJ24" s="20"/>
    </row>
    <row r="25" spans="3:140" s="19" customFormat="1" ht="19.5" customHeight="1" x14ac:dyDescent="0.15">
      <c r="C25" s="18"/>
      <c r="D25"/>
      <c r="E25" s="26"/>
      <c r="F25" s="28" t="s">
        <v>50</v>
      </c>
      <c r="G25" s="27" t="s">
        <v>28</v>
      </c>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c r="AP25" s="26"/>
      <c r="AQ25" s="58"/>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EJ25" s="20"/>
    </row>
    <row r="26" spans="3:140" s="19" customFormat="1" ht="19.5" customHeight="1" thickBot="1" x14ac:dyDescent="0.2">
      <c r="C26" s="18"/>
      <c r="D26"/>
      <c r="E26" s="49"/>
      <c r="F26" s="49"/>
      <c r="G26" s="59"/>
      <c r="H26" s="49"/>
      <c r="I26" s="49"/>
      <c r="J26" s="49"/>
      <c r="K26" s="49"/>
      <c r="L26" s="49"/>
      <c r="M26" s="58"/>
      <c r="N26" s="58"/>
      <c r="O26" s="58"/>
      <c r="P26" s="58"/>
      <c r="Q26" s="58"/>
      <c r="R26" s="58"/>
      <c r="S26" s="58"/>
      <c r="T26" s="33"/>
      <c r="U26" s="33"/>
      <c r="V26" s="33"/>
      <c r="W26" s="33"/>
      <c r="X26" s="49"/>
      <c r="Y26" s="49"/>
      <c r="Z26" s="49"/>
      <c r="AA26" s="49"/>
      <c r="AB26" s="49"/>
      <c r="AC26" s="49"/>
      <c r="AD26" s="49"/>
      <c r="AE26" s="49"/>
      <c r="AF26" s="58"/>
      <c r="AG26" s="58"/>
      <c r="AH26" s="58"/>
      <c r="AI26" s="58"/>
      <c r="AJ26" s="58"/>
      <c r="AK26" s="58"/>
      <c r="AL26" s="58"/>
      <c r="AM26" s="58"/>
      <c r="AN26" s="58"/>
      <c r="AO26" s="58"/>
      <c r="AP26" s="58"/>
      <c r="AQ26" s="58"/>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EJ26" s="20"/>
    </row>
    <row r="27" spans="3:140" s="19" customFormat="1" ht="19.5" customHeight="1" x14ac:dyDescent="0.15">
      <c r="C27" s="18"/>
      <c r="D27"/>
      <c r="E27" s="99" t="s">
        <v>29</v>
      </c>
      <c r="F27" s="94"/>
      <c r="G27" s="94"/>
      <c r="H27" s="94"/>
      <c r="I27" s="94"/>
      <c r="J27" s="94"/>
      <c r="K27" s="93" t="str">
        <f>基本ｼｰﾄ!F23</f>
        <v>440710</v>
      </c>
      <c r="L27" s="94"/>
      <c r="M27" s="94"/>
      <c r="N27" s="94"/>
      <c r="O27" s="94"/>
      <c r="P27" s="94"/>
      <c r="Q27" s="99" t="s">
        <v>30</v>
      </c>
      <c r="R27" s="94"/>
      <c r="S27" s="94"/>
      <c r="T27" s="94"/>
      <c r="U27" s="94"/>
      <c r="V27" s="94"/>
      <c r="W27" s="100" t="str">
        <f>基本ｼｰﾄ!F11</f>
        <v>霧島市立溝辺中学校</v>
      </c>
      <c r="X27" s="101"/>
      <c r="Y27" s="101"/>
      <c r="Z27" s="101"/>
      <c r="AA27" s="101"/>
      <c r="AB27" s="101"/>
      <c r="AC27" s="101"/>
      <c r="AD27" s="101"/>
      <c r="AE27" s="101"/>
      <c r="AF27" s="101"/>
      <c r="AG27" s="101"/>
      <c r="AH27" s="101"/>
      <c r="AI27" s="101"/>
      <c r="AJ27" s="101"/>
      <c r="AK27" s="101"/>
      <c r="AL27" s="101"/>
      <c r="AM27" s="101"/>
      <c r="AN27" s="101"/>
      <c r="AO27" s="101"/>
      <c r="AP27" s="102"/>
      <c r="AQ27" s="58"/>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EJ27" s="20"/>
    </row>
    <row r="28" spans="3:140" s="19" customFormat="1" ht="19.5" customHeight="1" x14ac:dyDescent="0.15">
      <c r="C28" s="18"/>
      <c r="D28"/>
      <c r="E28" s="95"/>
      <c r="F28" s="96"/>
      <c r="G28" s="96"/>
      <c r="H28" s="96"/>
      <c r="I28" s="96"/>
      <c r="J28" s="96"/>
      <c r="K28" s="95"/>
      <c r="L28" s="96"/>
      <c r="M28" s="96"/>
      <c r="N28" s="96"/>
      <c r="O28" s="96"/>
      <c r="P28" s="96"/>
      <c r="Q28" s="95"/>
      <c r="R28" s="96"/>
      <c r="S28" s="96"/>
      <c r="T28" s="96"/>
      <c r="U28" s="96"/>
      <c r="V28" s="96"/>
      <c r="W28" s="103"/>
      <c r="X28" s="104"/>
      <c r="Y28" s="104"/>
      <c r="Z28" s="104"/>
      <c r="AA28" s="104"/>
      <c r="AB28" s="104"/>
      <c r="AC28" s="104"/>
      <c r="AD28" s="104"/>
      <c r="AE28" s="104"/>
      <c r="AF28" s="104"/>
      <c r="AG28" s="104"/>
      <c r="AH28" s="104"/>
      <c r="AI28" s="104"/>
      <c r="AJ28" s="104"/>
      <c r="AK28" s="104"/>
      <c r="AL28" s="104"/>
      <c r="AM28" s="104"/>
      <c r="AN28" s="104"/>
      <c r="AO28" s="104"/>
      <c r="AP28" s="105"/>
      <c r="AQ28" s="5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EJ28" s="20"/>
    </row>
    <row r="29" spans="3:140" s="19" customFormat="1" ht="19.5" customHeight="1" thickBot="1" x14ac:dyDescent="0.2">
      <c r="C29" s="18"/>
      <c r="D29"/>
      <c r="E29" s="97"/>
      <c r="F29" s="98"/>
      <c r="G29" s="98"/>
      <c r="H29" s="98"/>
      <c r="I29" s="98"/>
      <c r="J29" s="98"/>
      <c r="K29" s="97"/>
      <c r="L29" s="98"/>
      <c r="M29" s="98"/>
      <c r="N29" s="98"/>
      <c r="O29" s="98"/>
      <c r="P29" s="98"/>
      <c r="Q29" s="97"/>
      <c r="R29" s="98"/>
      <c r="S29" s="98"/>
      <c r="T29" s="98"/>
      <c r="U29" s="98"/>
      <c r="V29" s="98"/>
      <c r="W29" s="106"/>
      <c r="X29" s="107"/>
      <c r="Y29" s="107"/>
      <c r="Z29" s="107"/>
      <c r="AA29" s="107"/>
      <c r="AB29" s="107"/>
      <c r="AC29" s="107"/>
      <c r="AD29" s="107"/>
      <c r="AE29" s="107"/>
      <c r="AF29" s="107"/>
      <c r="AG29" s="107"/>
      <c r="AH29" s="107"/>
      <c r="AI29" s="107"/>
      <c r="AJ29" s="107"/>
      <c r="AK29" s="107"/>
      <c r="AL29" s="107"/>
      <c r="AM29" s="107"/>
      <c r="AN29" s="107"/>
      <c r="AO29" s="107"/>
      <c r="AP29" s="108"/>
      <c r="AQ29" s="58"/>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EJ29" s="20"/>
    </row>
    <row r="30" spans="3:140" s="19" customFormat="1" ht="19.5" customHeight="1" thickBot="1" x14ac:dyDescent="0.2">
      <c r="C30" s="18"/>
      <c r="D30"/>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EJ30" s="20"/>
    </row>
    <row r="31" spans="3:140" s="19" customFormat="1" ht="19.5" customHeight="1" x14ac:dyDescent="0.15">
      <c r="C31" s="18"/>
      <c r="D31"/>
      <c r="E31" s="164" t="s">
        <v>58</v>
      </c>
      <c r="F31" s="123"/>
      <c r="G31" s="123"/>
      <c r="H31" s="123"/>
      <c r="I31" s="123"/>
      <c r="J31" s="123"/>
      <c r="K31" s="123"/>
      <c r="L31" s="123"/>
      <c r="M31" s="124"/>
      <c r="N31" s="122" t="s">
        <v>31</v>
      </c>
      <c r="O31" s="123"/>
      <c r="P31" s="123"/>
      <c r="Q31" s="123"/>
      <c r="R31" s="123"/>
      <c r="S31" s="123"/>
      <c r="T31" s="123"/>
      <c r="U31" s="123"/>
      <c r="V31" s="123"/>
      <c r="W31" s="123"/>
      <c r="X31" s="123"/>
      <c r="Y31" s="123"/>
      <c r="Z31" s="124"/>
      <c r="AA31" s="122" t="s">
        <v>32</v>
      </c>
      <c r="AB31" s="123"/>
      <c r="AC31" s="123"/>
      <c r="AD31" s="123"/>
      <c r="AE31" s="123"/>
      <c r="AF31" s="123"/>
      <c r="AG31" s="123"/>
      <c r="AH31" s="123"/>
      <c r="AI31" s="123"/>
      <c r="AJ31" s="123"/>
      <c r="AK31" s="123"/>
      <c r="AL31" s="124"/>
      <c r="AM31" s="122" t="s">
        <v>33</v>
      </c>
      <c r="AN31" s="123"/>
      <c r="AO31" s="123"/>
      <c r="AP31" s="165"/>
      <c r="AQ31" s="49"/>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EJ31" s="20"/>
    </row>
    <row r="32" spans="3:140" s="19" customFormat="1" ht="19.5" customHeight="1" x14ac:dyDescent="0.15">
      <c r="C32" s="18"/>
      <c r="D32"/>
      <c r="E32" s="166" t="s">
        <v>59</v>
      </c>
      <c r="F32" s="167"/>
      <c r="G32" s="167"/>
      <c r="H32" s="167">
        <f>G9</f>
        <v>123456</v>
      </c>
      <c r="I32" s="167"/>
      <c r="J32" s="167"/>
      <c r="K32" s="167"/>
      <c r="L32" s="167"/>
      <c r="M32" s="168"/>
      <c r="N32" s="172" t="str">
        <f>G7</f>
        <v>ｻﾂﾏ　ﾊﾔﾄ</v>
      </c>
      <c r="O32" s="135"/>
      <c r="P32" s="135"/>
      <c r="Q32" s="135"/>
      <c r="R32" s="135"/>
      <c r="S32" s="135"/>
      <c r="T32" s="135"/>
      <c r="U32" s="135"/>
      <c r="V32" s="135"/>
      <c r="W32" s="135"/>
      <c r="X32" s="135"/>
      <c r="Y32" s="135"/>
      <c r="Z32" s="136"/>
      <c r="AA32" s="173"/>
      <c r="AB32" s="135"/>
      <c r="AC32" s="135"/>
      <c r="AD32" s="135"/>
      <c r="AE32" s="135"/>
      <c r="AF32" s="135"/>
      <c r="AG32" s="135"/>
      <c r="AH32" s="135"/>
      <c r="AI32" s="135"/>
      <c r="AJ32" s="135"/>
      <c r="AK32" s="135"/>
      <c r="AL32" s="136"/>
      <c r="AM32" s="172"/>
      <c r="AN32" s="135"/>
      <c r="AO32" s="135"/>
      <c r="AP32" s="174"/>
      <c r="AQ32" s="49"/>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EJ32" s="20"/>
    </row>
    <row r="33" spans="3:140" s="19" customFormat="1" ht="19.5" customHeight="1" thickBot="1" x14ac:dyDescent="0.2">
      <c r="C33" s="18"/>
      <c r="D33"/>
      <c r="E33" s="169"/>
      <c r="F33" s="170"/>
      <c r="G33" s="170"/>
      <c r="H33" s="170"/>
      <c r="I33" s="170"/>
      <c r="J33" s="170"/>
      <c r="K33" s="170"/>
      <c r="L33" s="170"/>
      <c r="M33" s="171"/>
      <c r="N33" s="106"/>
      <c r="O33" s="107"/>
      <c r="P33" s="107"/>
      <c r="Q33" s="107"/>
      <c r="R33" s="107"/>
      <c r="S33" s="107"/>
      <c r="T33" s="107"/>
      <c r="U33" s="107"/>
      <c r="V33" s="107"/>
      <c r="W33" s="107"/>
      <c r="X33" s="107"/>
      <c r="Y33" s="107"/>
      <c r="Z33" s="127"/>
      <c r="AA33" s="106"/>
      <c r="AB33" s="107"/>
      <c r="AC33" s="107"/>
      <c r="AD33" s="107"/>
      <c r="AE33" s="107"/>
      <c r="AF33" s="107"/>
      <c r="AG33" s="107"/>
      <c r="AH33" s="107"/>
      <c r="AI33" s="107"/>
      <c r="AJ33" s="107"/>
      <c r="AK33" s="107"/>
      <c r="AL33" s="127"/>
      <c r="AM33" s="106"/>
      <c r="AN33" s="107"/>
      <c r="AO33" s="107"/>
      <c r="AP33" s="108"/>
      <c r="AQ33" s="49"/>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EJ33" s="20"/>
    </row>
    <row r="34" spans="3:140" s="19" customFormat="1" ht="19.5" customHeight="1" x14ac:dyDescent="0.15">
      <c r="C34" s="18"/>
      <c r="D34"/>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EJ34" s="20"/>
    </row>
    <row r="35" spans="3:140" s="19" customFormat="1" ht="19.5" customHeight="1" thickBot="1" x14ac:dyDescent="0.2">
      <c r="C35" s="18"/>
      <c r="D35"/>
      <c r="E35" s="44" t="s">
        <v>60</v>
      </c>
      <c r="F35" s="26"/>
      <c r="G35" s="26"/>
      <c r="H35" s="26"/>
      <c r="I35" s="26"/>
      <c r="J35" s="26"/>
      <c r="K35" s="26"/>
      <c r="L35" s="26"/>
      <c r="M35" s="26"/>
      <c r="N35" s="26"/>
      <c r="O35" s="26"/>
      <c r="P35" s="26"/>
      <c r="Q35" s="26"/>
      <c r="R35" s="62"/>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EJ35" s="20"/>
    </row>
    <row r="36" spans="3:140" s="19" customFormat="1" ht="19.5" customHeight="1" thickBot="1" x14ac:dyDescent="0.2">
      <c r="C36" s="18"/>
      <c r="D36"/>
      <c r="E36" s="114" t="s">
        <v>34</v>
      </c>
      <c r="F36" s="115"/>
      <c r="G36" s="115"/>
      <c r="H36" s="115"/>
      <c r="I36" s="115"/>
      <c r="J36" s="115"/>
      <c r="K36" s="115"/>
      <c r="L36" s="115"/>
      <c r="M36" s="115"/>
      <c r="N36" s="115"/>
      <c r="O36" s="115"/>
      <c r="P36" s="116" t="s">
        <v>35</v>
      </c>
      <c r="Q36" s="117"/>
      <c r="R36" s="117"/>
      <c r="S36" s="117"/>
      <c r="T36" s="117"/>
      <c r="U36" s="117"/>
      <c r="V36" s="117"/>
      <c r="W36" s="117"/>
      <c r="X36" s="118"/>
      <c r="Y36" s="116" t="s">
        <v>36</v>
      </c>
      <c r="Z36" s="117"/>
      <c r="AA36" s="117"/>
      <c r="AB36" s="117"/>
      <c r="AC36" s="117"/>
      <c r="AD36" s="117"/>
      <c r="AE36" s="117"/>
      <c r="AF36" s="117"/>
      <c r="AG36" s="118"/>
      <c r="AH36" s="117" t="s">
        <v>37</v>
      </c>
      <c r="AI36" s="117"/>
      <c r="AJ36" s="117"/>
      <c r="AK36" s="117"/>
      <c r="AL36" s="117"/>
      <c r="AM36" s="117"/>
      <c r="AN36" s="117"/>
      <c r="AO36" s="117"/>
      <c r="AP36" s="119"/>
      <c r="AQ36" s="27"/>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EJ36" s="20"/>
    </row>
    <row r="37" spans="3:140" s="19" customFormat="1" ht="19.5" customHeight="1" x14ac:dyDescent="0.15">
      <c r="C37" s="18"/>
      <c r="D37"/>
      <c r="E37" s="120"/>
      <c r="F37" s="121"/>
      <c r="G37" s="57"/>
      <c r="H37" s="57" t="s">
        <v>23</v>
      </c>
      <c r="I37" s="57"/>
      <c r="J37" s="56" t="s">
        <v>38</v>
      </c>
      <c r="K37" s="104"/>
      <c r="L37" s="104"/>
      <c r="M37" s="104"/>
      <c r="N37" s="104" t="s">
        <v>24</v>
      </c>
      <c r="O37" s="104"/>
      <c r="P37" s="175"/>
      <c r="Q37" s="176"/>
      <c r="R37" s="176"/>
      <c r="S37" s="176"/>
      <c r="T37" s="176"/>
      <c r="U37" s="176"/>
      <c r="V37" s="176"/>
      <c r="W37" s="177"/>
      <c r="X37" s="178"/>
      <c r="Y37" s="103"/>
      <c r="Z37" s="104"/>
      <c r="AA37" s="104"/>
      <c r="AB37" s="104"/>
      <c r="AC37" s="104"/>
      <c r="AD37" s="104"/>
      <c r="AE37" s="104"/>
      <c r="AF37" s="104" t="s">
        <v>61</v>
      </c>
      <c r="AG37" s="109"/>
      <c r="AH37" s="104"/>
      <c r="AI37" s="104"/>
      <c r="AJ37" s="104"/>
      <c r="AK37" s="104"/>
      <c r="AL37" s="104"/>
      <c r="AM37" s="104"/>
      <c r="AN37" s="104"/>
      <c r="AO37" s="104" t="s">
        <v>39</v>
      </c>
      <c r="AP37" s="105"/>
      <c r="AQ37" s="2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EJ37" s="20"/>
    </row>
    <row r="38" spans="3:140" s="19" customFormat="1" ht="19.5" customHeight="1" x14ac:dyDescent="0.15">
      <c r="C38" s="18"/>
      <c r="D38"/>
      <c r="E38" s="131"/>
      <c r="F38" s="163"/>
      <c r="G38" s="55"/>
      <c r="H38" s="55" t="s">
        <v>23</v>
      </c>
      <c r="I38" s="55"/>
      <c r="J38" s="54" t="s">
        <v>38</v>
      </c>
      <c r="K38" s="111"/>
      <c r="L38" s="111"/>
      <c r="M38" s="111"/>
      <c r="N38" s="111" t="s">
        <v>24</v>
      </c>
      <c r="O38" s="111"/>
      <c r="P38" s="179"/>
      <c r="Q38" s="180"/>
      <c r="R38" s="180"/>
      <c r="S38" s="180"/>
      <c r="T38" s="180"/>
      <c r="U38" s="180"/>
      <c r="V38" s="180"/>
      <c r="W38" s="181"/>
      <c r="X38" s="182"/>
      <c r="Y38" s="110"/>
      <c r="Z38" s="111"/>
      <c r="AA38" s="111"/>
      <c r="AB38" s="111"/>
      <c r="AC38" s="111"/>
      <c r="AD38" s="111"/>
      <c r="AE38" s="111"/>
      <c r="AF38" s="111" t="s">
        <v>61</v>
      </c>
      <c r="AG38" s="113"/>
      <c r="AH38" s="111"/>
      <c r="AI38" s="111"/>
      <c r="AJ38" s="111"/>
      <c r="AK38" s="111"/>
      <c r="AL38" s="111"/>
      <c r="AM38" s="111"/>
      <c r="AN38" s="111"/>
      <c r="AO38" s="111" t="s">
        <v>39</v>
      </c>
      <c r="AP38" s="112"/>
      <c r="AQ38" s="27"/>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EJ38" s="20"/>
    </row>
    <row r="39" spans="3:140" s="19" customFormat="1" ht="19.5" customHeight="1" x14ac:dyDescent="0.15">
      <c r="C39" s="18"/>
      <c r="D39"/>
      <c r="E39" s="125"/>
      <c r="F39" s="126"/>
      <c r="G39" s="53"/>
      <c r="H39" s="53" t="s">
        <v>23</v>
      </c>
      <c r="I39" s="53"/>
      <c r="J39" s="52" t="s">
        <v>38</v>
      </c>
      <c r="K39" s="111"/>
      <c r="L39" s="111"/>
      <c r="M39" s="111"/>
      <c r="N39" s="111" t="s">
        <v>40</v>
      </c>
      <c r="O39" s="111"/>
      <c r="P39" s="179"/>
      <c r="Q39" s="180"/>
      <c r="R39" s="180"/>
      <c r="S39" s="180"/>
      <c r="T39" s="180"/>
      <c r="U39" s="180"/>
      <c r="V39" s="180"/>
      <c r="W39" s="181"/>
      <c r="X39" s="182"/>
      <c r="Y39" s="110"/>
      <c r="Z39" s="111"/>
      <c r="AA39" s="111"/>
      <c r="AB39" s="111"/>
      <c r="AC39" s="111"/>
      <c r="AD39" s="111"/>
      <c r="AE39" s="111"/>
      <c r="AF39" s="111" t="s">
        <v>61</v>
      </c>
      <c r="AG39" s="113"/>
      <c r="AH39" s="111"/>
      <c r="AI39" s="111"/>
      <c r="AJ39" s="111"/>
      <c r="AK39" s="111"/>
      <c r="AL39" s="111"/>
      <c r="AM39" s="111"/>
      <c r="AN39" s="111"/>
      <c r="AO39" s="111" t="s">
        <v>39</v>
      </c>
      <c r="AP39" s="112"/>
      <c r="AQ39" s="27"/>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EJ39" s="20"/>
    </row>
    <row r="40" spans="3:140" s="19" customFormat="1" ht="19.5" customHeight="1" x14ac:dyDescent="0.15">
      <c r="C40" s="18"/>
      <c r="D40"/>
      <c r="E40" s="125"/>
      <c r="F40" s="126"/>
      <c r="G40" s="53"/>
      <c r="H40" s="53" t="s">
        <v>23</v>
      </c>
      <c r="I40" s="53"/>
      <c r="J40" s="52" t="s">
        <v>38</v>
      </c>
      <c r="K40" s="111"/>
      <c r="L40" s="111"/>
      <c r="M40" s="111"/>
      <c r="N40" s="111" t="s">
        <v>40</v>
      </c>
      <c r="O40" s="111"/>
      <c r="P40" s="179"/>
      <c r="Q40" s="180"/>
      <c r="R40" s="180"/>
      <c r="S40" s="180"/>
      <c r="T40" s="180"/>
      <c r="U40" s="180"/>
      <c r="V40" s="180"/>
      <c r="W40" s="181"/>
      <c r="X40" s="182"/>
      <c r="Y40" s="110"/>
      <c r="Z40" s="111"/>
      <c r="AA40" s="111"/>
      <c r="AB40" s="111"/>
      <c r="AC40" s="111"/>
      <c r="AD40" s="111"/>
      <c r="AE40" s="111"/>
      <c r="AF40" s="111" t="s">
        <v>61</v>
      </c>
      <c r="AG40" s="113"/>
      <c r="AH40" s="111"/>
      <c r="AI40" s="111"/>
      <c r="AJ40" s="111"/>
      <c r="AK40" s="111"/>
      <c r="AL40" s="111"/>
      <c r="AM40" s="111"/>
      <c r="AN40" s="111"/>
      <c r="AO40" s="111" t="s">
        <v>39</v>
      </c>
      <c r="AP40" s="112"/>
      <c r="AQ40" s="27"/>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EJ40" s="20"/>
    </row>
    <row r="41" spans="3:140" s="19" customFormat="1" ht="19.5" customHeight="1" x14ac:dyDescent="0.15">
      <c r="C41" s="18"/>
      <c r="D41"/>
      <c r="E41" s="125"/>
      <c r="F41" s="126"/>
      <c r="G41" s="53"/>
      <c r="H41" s="53" t="s">
        <v>23</v>
      </c>
      <c r="I41" s="53"/>
      <c r="J41" s="52" t="s">
        <v>38</v>
      </c>
      <c r="K41" s="111"/>
      <c r="L41" s="111"/>
      <c r="M41" s="111"/>
      <c r="N41" s="111" t="s">
        <v>40</v>
      </c>
      <c r="O41" s="111"/>
      <c r="P41" s="179"/>
      <c r="Q41" s="180"/>
      <c r="R41" s="180"/>
      <c r="S41" s="180"/>
      <c r="T41" s="180"/>
      <c r="U41" s="180"/>
      <c r="V41" s="180"/>
      <c r="W41" s="181"/>
      <c r="X41" s="182"/>
      <c r="Y41" s="110"/>
      <c r="Z41" s="111"/>
      <c r="AA41" s="111"/>
      <c r="AB41" s="111"/>
      <c r="AC41" s="111"/>
      <c r="AD41" s="111"/>
      <c r="AE41" s="111"/>
      <c r="AF41" s="111" t="s">
        <v>61</v>
      </c>
      <c r="AG41" s="113"/>
      <c r="AH41" s="111"/>
      <c r="AI41" s="111"/>
      <c r="AJ41" s="111"/>
      <c r="AK41" s="111"/>
      <c r="AL41" s="111"/>
      <c r="AM41" s="111"/>
      <c r="AN41" s="111"/>
      <c r="AO41" s="111" t="s">
        <v>39</v>
      </c>
      <c r="AP41" s="112"/>
      <c r="AQ41" s="27"/>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EJ41" s="20"/>
    </row>
    <row r="42" spans="3:140" s="19" customFormat="1" ht="19.5" customHeight="1" x14ac:dyDescent="0.15">
      <c r="C42" s="18"/>
      <c r="D42"/>
      <c r="E42" s="125"/>
      <c r="F42" s="126"/>
      <c r="G42" s="53"/>
      <c r="H42" s="53" t="s">
        <v>23</v>
      </c>
      <c r="I42" s="53"/>
      <c r="J42" s="52" t="s">
        <v>38</v>
      </c>
      <c r="K42" s="111"/>
      <c r="L42" s="111"/>
      <c r="M42" s="111"/>
      <c r="N42" s="111" t="s">
        <v>40</v>
      </c>
      <c r="O42" s="111"/>
      <c r="P42" s="179"/>
      <c r="Q42" s="180"/>
      <c r="R42" s="180"/>
      <c r="S42" s="180"/>
      <c r="T42" s="180"/>
      <c r="U42" s="180"/>
      <c r="V42" s="180"/>
      <c r="W42" s="181"/>
      <c r="X42" s="182"/>
      <c r="Y42" s="110"/>
      <c r="Z42" s="111"/>
      <c r="AA42" s="111"/>
      <c r="AB42" s="111"/>
      <c r="AC42" s="111"/>
      <c r="AD42" s="111"/>
      <c r="AE42" s="111"/>
      <c r="AF42" s="111" t="s">
        <v>61</v>
      </c>
      <c r="AG42" s="113"/>
      <c r="AH42" s="111"/>
      <c r="AI42" s="111"/>
      <c r="AJ42" s="111"/>
      <c r="AK42" s="111"/>
      <c r="AL42" s="111"/>
      <c r="AM42" s="111"/>
      <c r="AN42" s="111"/>
      <c r="AO42" s="111" t="s">
        <v>39</v>
      </c>
      <c r="AP42" s="112"/>
      <c r="AQ42" s="27"/>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EJ42" s="20"/>
    </row>
    <row r="43" spans="3:140" s="19" customFormat="1" ht="19.5" customHeight="1" x14ac:dyDescent="0.15">
      <c r="C43" s="18"/>
      <c r="D43"/>
      <c r="E43" s="125"/>
      <c r="F43" s="126"/>
      <c r="G43" s="53"/>
      <c r="H43" s="53" t="s">
        <v>23</v>
      </c>
      <c r="I43" s="53"/>
      <c r="J43" s="52" t="s">
        <v>38</v>
      </c>
      <c r="K43" s="111"/>
      <c r="L43" s="111"/>
      <c r="M43" s="111"/>
      <c r="N43" s="111" t="s">
        <v>40</v>
      </c>
      <c r="O43" s="111"/>
      <c r="P43" s="179"/>
      <c r="Q43" s="180"/>
      <c r="R43" s="180"/>
      <c r="S43" s="180"/>
      <c r="T43" s="180"/>
      <c r="U43" s="180"/>
      <c r="V43" s="180"/>
      <c r="W43" s="181"/>
      <c r="X43" s="182"/>
      <c r="Y43" s="110"/>
      <c r="Z43" s="111"/>
      <c r="AA43" s="111"/>
      <c r="AB43" s="111"/>
      <c r="AC43" s="111"/>
      <c r="AD43" s="111"/>
      <c r="AE43" s="111"/>
      <c r="AF43" s="111" t="s">
        <v>61</v>
      </c>
      <c r="AG43" s="113"/>
      <c r="AH43" s="111"/>
      <c r="AI43" s="111"/>
      <c r="AJ43" s="111"/>
      <c r="AK43" s="111"/>
      <c r="AL43" s="111"/>
      <c r="AM43" s="111"/>
      <c r="AN43" s="111"/>
      <c r="AO43" s="111" t="s">
        <v>39</v>
      </c>
      <c r="AP43" s="112"/>
      <c r="AQ43" s="27"/>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EJ43" s="20"/>
    </row>
    <row r="44" spans="3:140" s="19" customFormat="1" ht="19.5" customHeight="1" x14ac:dyDescent="0.15">
      <c r="C44" s="18"/>
      <c r="D44"/>
      <c r="E44" s="125"/>
      <c r="F44" s="126"/>
      <c r="G44" s="53"/>
      <c r="H44" s="53" t="s">
        <v>23</v>
      </c>
      <c r="I44" s="53"/>
      <c r="J44" s="52" t="s">
        <v>38</v>
      </c>
      <c r="K44" s="111"/>
      <c r="L44" s="111"/>
      <c r="M44" s="111"/>
      <c r="N44" s="111" t="s">
        <v>40</v>
      </c>
      <c r="O44" s="111"/>
      <c r="P44" s="179"/>
      <c r="Q44" s="180"/>
      <c r="R44" s="180"/>
      <c r="S44" s="180"/>
      <c r="T44" s="180"/>
      <c r="U44" s="180"/>
      <c r="V44" s="180"/>
      <c r="W44" s="181"/>
      <c r="X44" s="182"/>
      <c r="Y44" s="110"/>
      <c r="Z44" s="111"/>
      <c r="AA44" s="111"/>
      <c r="AB44" s="111"/>
      <c r="AC44" s="111"/>
      <c r="AD44" s="111"/>
      <c r="AE44" s="111"/>
      <c r="AF44" s="111" t="s">
        <v>61</v>
      </c>
      <c r="AG44" s="113"/>
      <c r="AH44" s="111"/>
      <c r="AI44" s="111"/>
      <c r="AJ44" s="111"/>
      <c r="AK44" s="111"/>
      <c r="AL44" s="111"/>
      <c r="AM44" s="111"/>
      <c r="AN44" s="111"/>
      <c r="AO44" s="111" t="s">
        <v>39</v>
      </c>
      <c r="AP44" s="112"/>
      <c r="AQ44" s="27"/>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EJ44" s="20"/>
    </row>
    <row r="45" spans="3:140" s="19" customFormat="1" ht="19.5" customHeight="1" thickBot="1" x14ac:dyDescent="0.2">
      <c r="C45" s="18"/>
      <c r="D45"/>
      <c r="E45" s="183"/>
      <c r="F45" s="184"/>
      <c r="G45" s="185"/>
      <c r="H45" s="185" t="s">
        <v>23</v>
      </c>
      <c r="I45" s="185"/>
      <c r="J45" s="186" t="s">
        <v>38</v>
      </c>
      <c r="K45" s="135"/>
      <c r="L45" s="135"/>
      <c r="M45" s="135"/>
      <c r="N45" s="135" t="s">
        <v>40</v>
      </c>
      <c r="O45" s="135"/>
      <c r="P45" s="187"/>
      <c r="Q45" s="188"/>
      <c r="R45" s="188"/>
      <c r="S45" s="188"/>
      <c r="T45" s="188"/>
      <c r="U45" s="188"/>
      <c r="V45" s="188"/>
      <c r="W45" s="189"/>
      <c r="X45" s="190"/>
      <c r="Y45" s="172"/>
      <c r="Z45" s="135"/>
      <c r="AA45" s="135"/>
      <c r="AB45" s="135"/>
      <c r="AC45" s="135"/>
      <c r="AD45" s="135"/>
      <c r="AE45" s="135"/>
      <c r="AF45" s="135" t="s">
        <v>61</v>
      </c>
      <c r="AG45" s="136"/>
      <c r="AH45" s="135"/>
      <c r="AI45" s="135"/>
      <c r="AJ45" s="135"/>
      <c r="AK45" s="135"/>
      <c r="AL45" s="135"/>
      <c r="AM45" s="135"/>
      <c r="AN45" s="135"/>
      <c r="AO45" s="135" t="s">
        <v>39</v>
      </c>
      <c r="AP45" s="174"/>
      <c r="AQ45" s="27"/>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EJ45" s="20"/>
    </row>
    <row r="46" spans="3:140" s="19" customFormat="1" ht="19.5" customHeight="1" thickTop="1" x14ac:dyDescent="0.15">
      <c r="C46" s="18"/>
      <c r="D46"/>
      <c r="E46" s="191"/>
      <c r="F46" s="192"/>
      <c r="G46" s="193"/>
      <c r="H46" s="193" t="s">
        <v>23</v>
      </c>
      <c r="I46" s="193"/>
      <c r="J46" s="194" t="s">
        <v>38</v>
      </c>
      <c r="K46" s="195"/>
      <c r="L46" s="195"/>
      <c r="M46" s="195"/>
      <c r="N46" s="195" t="s">
        <v>40</v>
      </c>
      <c r="O46" s="195"/>
      <c r="P46" s="196"/>
      <c r="Q46" s="195"/>
      <c r="R46" s="195"/>
      <c r="S46" s="195"/>
      <c r="T46" s="195"/>
      <c r="U46" s="195"/>
      <c r="V46" s="195"/>
      <c r="W46" s="195" t="s">
        <v>62</v>
      </c>
      <c r="X46" s="197"/>
      <c r="Y46" s="196"/>
      <c r="Z46" s="195"/>
      <c r="AA46" s="195"/>
      <c r="AB46" s="195"/>
      <c r="AC46" s="195"/>
      <c r="AD46" s="195"/>
      <c r="AE46" s="195"/>
      <c r="AF46" s="195" t="s">
        <v>63</v>
      </c>
      <c r="AG46" s="197"/>
      <c r="AH46" s="195"/>
      <c r="AI46" s="195"/>
      <c r="AJ46" s="195"/>
      <c r="AK46" s="195"/>
      <c r="AL46" s="195"/>
      <c r="AM46" s="195"/>
      <c r="AN46" s="195"/>
      <c r="AO46" s="195" t="s">
        <v>39</v>
      </c>
      <c r="AP46" s="198"/>
      <c r="AQ46" s="27"/>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EJ46" s="20"/>
    </row>
    <row r="47" spans="3:140" s="19" customFormat="1" ht="19.5" customHeight="1" x14ac:dyDescent="0.15">
      <c r="C47" s="18"/>
      <c r="D47"/>
      <c r="E47" s="125"/>
      <c r="F47" s="126"/>
      <c r="G47" s="53"/>
      <c r="H47" s="53" t="s">
        <v>23</v>
      </c>
      <c r="I47" s="53"/>
      <c r="J47" s="52" t="s">
        <v>38</v>
      </c>
      <c r="K47" s="111"/>
      <c r="L47" s="111"/>
      <c r="M47" s="111"/>
      <c r="N47" s="111" t="s">
        <v>40</v>
      </c>
      <c r="O47" s="111"/>
      <c r="P47" s="110"/>
      <c r="Q47" s="111"/>
      <c r="R47" s="111"/>
      <c r="S47" s="111"/>
      <c r="T47" s="111"/>
      <c r="U47" s="111"/>
      <c r="V47" s="111"/>
      <c r="W47" s="111" t="s">
        <v>62</v>
      </c>
      <c r="X47" s="113"/>
      <c r="Y47" s="110"/>
      <c r="Z47" s="111"/>
      <c r="AA47" s="111"/>
      <c r="AB47" s="111"/>
      <c r="AC47" s="111"/>
      <c r="AD47" s="111"/>
      <c r="AE47" s="111"/>
      <c r="AF47" s="111" t="s">
        <v>63</v>
      </c>
      <c r="AG47" s="113"/>
      <c r="AH47" s="111"/>
      <c r="AI47" s="111"/>
      <c r="AJ47" s="111"/>
      <c r="AK47" s="111"/>
      <c r="AL47" s="111"/>
      <c r="AM47" s="111"/>
      <c r="AN47" s="111"/>
      <c r="AO47" s="111" t="s">
        <v>39</v>
      </c>
      <c r="AP47" s="112"/>
      <c r="AQ47" s="2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EJ47" s="20"/>
    </row>
    <row r="48" spans="3:140" s="19" customFormat="1" ht="19.5" customHeight="1" thickBot="1" x14ac:dyDescent="0.2">
      <c r="C48" s="18"/>
      <c r="D48"/>
      <c r="E48" s="137"/>
      <c r="F48" s="138"/>
      <c r="G48" s="51"/>
      <c r="H48" s="51" t="s">
        <v>23</v>
      </c>
      <c r="I48" s="51"/>
      <c r="J48" s="50" t="s">
        <v>38</v>
      </c>
      <c r="K48" s="107"/>
      <c r="L48" s="107"/>
      <c r="M48" s="107"/>
      <c r="N48" s="107" t="s">
        <v>40</v>
      </c>
      <c r="O48" s="107"/>
      <c r="P48" s="106"/>
      <c r="Q48" s="107"/>
      <c r="R48" s="107"/>
      <c r="S48" s="107"/>
      <c r="T48" s="107"/>
      <c r="U48" s="107"/>
      <c r="V48" s="107"/>
      <c r="W48" s="107" t="s">
        <v>62</v>
      </c>
      <c r="X48" s="127"/>
      <c r="Y48" s="106"/>
      <c r="Z48" s="107"/>
      <c r="AA48" s="107"/>
      <c r="AB48" s="107"/>
      <c r="AC48" s="107"/>
      <c r="AD48" s="107"/>
      <c r="AE48" s="107"/>
      <c r="AF48" s="107" t="s">
        <v>63</v>
      </c>
      <c r="AG48" s="127"/>
      <c r="AH48" s="107"/>
      <c r="AI48" s="107"/>
      <c r="AJ48" s="107"/>
      <c r="AK48" s="107"/>
      <c r="AL48" s="107"/>
      <c r="AM48" s="107"/>
      <c r="AN48" s="107"/>
      <c r="AO48" s="107" t="s">
        <v>39</v>
      </c>
      <c r="AP48" s="108"/>
      <c r="AQ48" s="27"/>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EJ48" s="20"/>
    </row>
    <row r="49" spans="3:140" s="19" customFormat="1" ht="19.5" customHeight="1" thickBot="1" x14ac:dyDescent="0.2">
      <c r="C49" s="18"/>
      <c r="D49"/>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EJ49" s="20"/>
    </row>
    <row r="50" spans="3:140" s="19" customFormat="1" ht="30.75" customHeight="1" x14ac:dyDescent="0.15">
      <c r="C50" s="18"/>
      <c r="D50"/>
      <c r="E50" s="199" t="s">
        <v>64</v>
      </c>
      <c r="F50" s="200"/>
      <c r="G50" s="200"/>
      <c r="H50" s="200"/>
      <c r="I50" s="200"/>
      <c r="J50" s="200"/>
      <c r="K50" s="200"/>
      <c r="L50" s="200"/>
      <c r="M50" s="200"/>
      <c r="N50" s="200"/>
      <c r="O50" s="200"/>
      <c r="P50" s="122" t="s">
        <v>65</v>
      </c>
      <c r="Q50" s="201"/>
      <c r="R50" s="202"/>
      <c r="S50" s="122"/>
      <c r="T50" s="123"/>
      <c r="U50" s="123"/>
      <c r="V50" s="123"/>
      <c r="W50" s="123"/>
      <c r="X50" s="123"/>
      <c r="Y50" s="123"/>
      <c r="Z50" s="123" t="s">
        <v>39</v>
      </c>
      <c r="AA50" s="124"/>
      <c r="AB50" s="122" t="s">
        <v>66</v>
      </c>
      <c r="AC50" s="201"/>
      <c r="AD50" s="202"/>
      <c r="AE50" s="122"/>
      <c r="AF50" s="123"/>
      <c r="AG50" s="123"/>
      <c r="AH50" s="123"/>
      <c r="AI50" s="123"/>
      <c r="AJ50" s="123"/>
      <c r="AK50" s="123"/>
      <c r="AL50" s="123" t="s">
        <v>39</v>
      </c>
      <c r="AM50" s="165"/>
      <c r="AN50" s="63"/>
      <c r="AO50" s="63"/>
      <c r="AP50" s="63"/>
      <c r="AQ50" s="27"/>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EJ50" s="20"/>
    </row>
    <row r="51" spans="3:140" s="19" customFormat="1" ht="30.75" customHeight="1" x14ac:dyDescent="0.15">
      <c r="C51" s="18"/>
      <c r="D51"/>
      <c r="E51" s="203" t="s">
        <v>67</v>
      </c>
      <c r="F51" s="204"/>
      <c r="G51" s="204"/>
      <c r="H51" s="204"/>
      <c r="I51" s="204"/>
      <c r="J51" s="204"/>
      <c r="K51" s="204"/>
      <c r="L51" s="204"/>
      <c r="M51" s="204"/>
      <c r="N51" s="204"/>
      <c r="O51" s="204"/>
      <c r="P51" s="110" t="s">
        <v>68</v>
      </c>
      <c r="Q51" s="205"/>
      <c r="R51" s="206"/>
      <c r="S51" s="110"/>
      <c r="T51" s="111"/>
      <c r="U51" s="111"/>
      <c r="V51" s="111"/>
      <c r="W51" s="111"/>
      <c r="X51" s="111"/>
      <c r="Y51" s="111"/>
      <c r="Z51" s="111" t="s">
        <v>39</v>
      </c>
      <c r="AA51" s="113"/>
      <c r="AB51" s="179"/>
      <c r="AC51" s="207"/>
      <c r="AD51" s="181"/>
      <c r="AE51" s="181"/>
      <c r="AF51" s="181"/>
      <c r="AG51" s="181"/>
      <c r="AH51" s="181"/>
      <c r="AI51" s="181"/>
      <c r="AJ51" s="181"/>
      <c r="AK51" s="181"/>
      <c r="AL51" s="181"/>
      <c r="AM51" s="208"/>
      <c r="AN51" s="63"/>
      <c r="AO51" s="63"/>
      <c r="AP51" s="63"/>
      <c r="AQ51" s="27"/>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EJ51" s="20"/>
    </row>
    <row r="52" spans="3:140" s="19" customFormat="1" ht="30.75" customHeight="1" thickBot="1" x14ac:dyDescent="0.2">
      <c r="C52" s="18"/>
      <c r="D52"/>
      <c r="E52" s="209" t="s">
        <v>69</v>
      </c>
      <c r="F52" s="210"/>
      <c r="G52" s="210"/>
      <c r="H52" s="210"/>
      <c r="I52" s="210"/>
      <c r="J52" s="210"/>
      <c r="K52" s="210"/>
      <c r="L52" s="210"/>
      <c r="M52" s="210"/>
      <c r="N52" s="210"/>
      <c r="O52" s="210"/>
      <c r="P52" s="211" t="s">
        <v>70</v>
      </c>
      <c r="Q52" s="212"/>
      <c r="R52" s="213"/>
      <c r="S52" s="211"/>
      <c r="T52" s="214"/>
      <c r="U52" s="214"/>
      <c r="V52" s="214"/>
      <c r="W52" s="214"/>
      <c r="X52" s="214"/>
      <c r="Y52" s="214"/>
      <c r="Z52" s="214" t="s">
        <v>39</v>
      </c>
      <c r="AA52" s="215"/>
      <c r="AB52" s="211" t="s">
        <v>71</v>
      </c>
      <c r="AC52" s="212"/>
      <c r="AD52" s="213"/>
      <c r="AE52" s="211"/>
      <c r="AF52" s="214"/>
      <c r="AG52" s="214"/>
      <c r="AH52" s="214"/>
      <c r="AI52" s="214"/>
      <c r="AJ52" s="214"/>
      <c r="AK52" s="214"/>
      <c r="AL52" s="214" t="s">
        <v>39</v>
      </c>
      <c r="AM52" s="216"/>
      <c r="AN52" s="63"/>
      <c r="AO52" s="63"/>
      <c r="AP52" s="63"/>
      <c r="AQ52" s="27"/>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EJ52" s="20"/>
    </row>
    <row r="53" spans="3:140" ht="30.75" customHeight="1" thickBot="1" x14ac:dyDescent="0.2">
      <c r="E53" s="217" t="s">
        <v>72</v>
      </c>
      <c r="F53" s="218"/>
      <c r="G53" s="219"/>
      <c r="H53" s="219"/>
      <c r="I53" s="219"/>
      <c r="J53" s="219"/>
      <c r="K53" s="219"/>
      <c r="L53" s="219"/>
      <c r="M53" s="219"/>
      <c r="N53" s="219"/>
      <c r="O53" s="220"/>
      <c r="P53" s="116" t="s">
        <v>73</v>
      </c>
      <c r="Q53" s="221"/>
      <c r="R53" s="222"/>
      <c r="S53" s="116"/>
      <c r="T53" s="117"/>
      <c r="U53" s="117"/>
      <c r="V53" s="117"/>
      <c r="W53" s="117"/>
      <c r="X53" s="117"/>
      <c r="Y53" s="117"/>
      <c r="Z53" s="117" t="s">
        <v>39</v>
      </c>
      <c r="AA53" s="118"/>
      <c r="AB53" s="116" t="s">
        <v>74</v>
      </c>
      <c r="AC53" s="221"/>
      <c r="AD53" s="222"/>
      <c r="AE53" s="116"/>
      <c r="AF53" s="117"/>
      <c r="AG53" s="117"/>
      <c r="AH53" s="117"/>
      <c r="AI53" s="117"/>
      <c r="AJ53" s="117"/>
      <c r="AK53" s="117"/>
      <c r="AL53" s="117" t="s">
        <v>39</v>
      </c>
      <c r="AM53" s="119"/>
      <c r="AN53" s="63"/>
      <c r="AO53" s="63"/>
      <c r="AP53" s="63"/>
      <c r="AQ53" s="27"/>
      <c r="CJ53" s="19"/>
      <c r="CK53" s="19"/>
      <c r="CL53" s="19"/>
      <c r="CM53" s="19"/>
      <c r="CN53" s="19"/>
      <c r="CO53" s="19"/>
      <c r="CP53" s="19"/>
      <c r="CQ53" s="19"/>
      <c r="CR53" s="19"/>
      <c r="CS53" s="19"/>
      <c r="CT53" s="19"/>
    </row>
    <row r="54" spans="3:140" ht="19.5" customHeight="1" x14ac:dyDescent="0.15">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row>
    <row r="55" spans="3:140" ht="19.5" customHeight="1" thickBot="1" x14ac:dyDescent="0.2">
      <c r="E55" s="44" t="s">
        <v>75</v>
      </c>
      <c r="F55" s="27"/>
      <c r="G55" s="27"/>
      <c r="H55" s="27"/>
      <c r="I55" s="27"/>
      <c r="J55" s="27"/>
      <c r="K55" s="223"/>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row>
    <row r="56" spans="3:140" ht="19.5" customHeight="1" x14ac:dyDescent="0.15">
      <c r="E56" s="224"/>
      <c r="F56" s="225"/>
      <c r="G56" s="225"/>
      <c r="H56" s="225"/>
      <c r="I56" s="225"/>
      <c r="J56" s="226"/>
      <c r="K56" s="101" t="s">
        <v>76</v>
      </c>
      <c r="L56" s="227"/>
      <c r="M56" s="227"/>
      <c r="N56" s="227"/>
      <c r="O56" s="227"/>
      <c r="P56" s="227"/>
      <c r="Q56" s="227"/>
      <c r="R56" s="227"/>
      <c r="S56" s="227"/>
      <c r="T56" s="228"/>
      <c r="U56" s="122" t="s">
        <v>42</v>
      </c>
      <c r="V56" s="202"/>
      <c r="W56" s="202"/>
      <c r="X56" s="202"/>
      <c r="Y56" s="202"/>
      <c r="Z56" s="202"/>
      <c r="AA56" s="202"/>
      <c r="AB56" s="202"/>
      <c r="AC56" s="202"/>
      <c r="AD56" s="202"/>
      <c r="AE56" s="229"/>
      <c r="AF56" s="122" t="s">
        <v>77</v>
      </c>
      <c r="AG56" s="202"/>
      <c r="AH56" s="202"/>
      <c r="AI56" s="202"/>
      <c r="AJ56" s="202"/>
      <c r="AK56" s="202"/>
      <c r="AL56" s="202"/>
      <c r="AM56" s="202"/>
      <c r="AN56" s="202"/>
      <c r="AO56" s="202"/>
      <c r="AP56" s="230"/>
      <c r="AQ56" s="27"/>
    </row>
    <row r="57" spans="3:140" ht="19.5" customHeight="1" x14ac:dyDescent="0.15">
      <c r="E57" s="231"/>
      <c r="F57" s="232"/>
      <c r="G57" s="232"/>
      <c r="H57" s="232"/>
      <c r="I57" s="232"/>
      <c r="J57" s="233"/>
      <c r="K57" s="234"/>
      <c r="L57" s="234"/>
      <c r="M57" s="234"/>
      <c r="N57" s="234"/>
      <c r="O57" s="234"/>
      <c r="P57" s="234"/>
      <c r="Q57" s="234"/>
      <c r="R57" s="234"/>
      <c r="S57" s="234"/>
      <c r="T57" s="235"/>
      <c r="U57" s="110" t="s">
        <v>43</v>
      </c>
      <c r="V57" s="206"/>
      <c r="W57" s="206"/>
      <c r="X57" s="206"/>
      <c r="Y57" s="206"/>
      <c r="Z57" s="206"/>
      <c r="AA57" s="206"/>
      <c r="AB57" s="206"/>
      <c r="AC57" s="206"/>
      <c r="AD57" s="206"/>
      <c r="AE57" s="236"/>
      <c r="AF57" s="110" t="s">
        <v>43</v>
      </c>
      <c r="AG57" s="206"/>
      <c r="AH57" s="206"/>
      <c r="AI57" s="206"/>
      <c r="AJ57" s="206"/>
      <c r="AK57" s="206"/>
      <c r="AL57" s="206"/>
      <c r="AM57" s="206"/>
      <c r="AN57" s="206"/>
      <c r="AO57" s="206"/>
      <c r="AP57" s="237"/>
      <c r="AQ57" s="27"/>
    </row>
    <row r="58" spans="3:140" ht="19.5" customHeight="1" x14ac:dyDescent="0.15">
      <c r="E58" s="238"/>
      <c r="F58" s="239"/>
      <c r="G58" s="239"/>
      <c r="H58" s="239"/>
      <c r="I58" s="239"/>
      <c r="J58" s="240"/>
      <c r="K58" s="241"/>
      <c r="L58" s="241"/>
      <c r="M58" s="241"/>
      <c r="N58" s="241"/>
      <c r="O58" s="241"/>
      <c r="P58" s="241"/>
      <c r="Q58" s="241"/>
      <c r="R58" s="241"/>
      <c r="S58" s="241"/>
      <c r="T58" s="242"/>
      <c r="U58" s="110" t="s">
        <v>44</v>
      </c>
      <c r="V58" s="206"/>
      <c r="W58" s="206"/>
      <c r="X58" s="236"/>
      <c r="Y58" s="110" t="s">
        <v>45</v>
      </c>
      <c r="Z58" s="206"/>
      <c r="AA58" s="206"/>
      <c r="AB58" s="206"/>
      <c r="AC58" s="206"/>
      <c r="AD58" s="206"/>
      <c r="AE58" s="236"/>
      <c r="AF58" s="110" t="s">
        <v>44</v>
      </c>
      <c r="AG58" s="206"/>
      <c r="AH58" s="206"/>
      <c r="AI58" s="236"/>
      <c r="AJ58" s="110" t="s">
        <v>45</v>
      </c>
      <c r="AK58" s="206"/>
      <c r="AL58" s="206"/>
      <c r="AM58" s="206"/>
      <c r="AN58" s="206"/>
      <c r="AO58" s="206"/>
      <c r="AP58" s="237"/>
      <c r="AQ58" s="27"/>
    </row>
    <row r="59" spans="3:140" ht="19.5" customHeight="1" x14ac:dyDescent="0.15">
      <c r="E59" s="183" t="s">
        <v>41</v>
      </c>
      <c r="F59" s="243"/>
      <c r="G59" s="243"/>
      <c r="H59" s="243"/>
      <c r="I59" s="243"/>
      <c r="J59" s="244"/>
      <c r="K59" s="245"/>
      <c r="L59" s="246"/>
      <c r="M59" s="246"/>
      <c r="N59" s="246"/>
      <c r="O59" s="246"/>
      <c r="P59" s="246"/>
      <c r="Q59" s="246"/>
      <c r="R59" s="246"/>
      <c r="S59" s="246"/>
      <c r="T59" s="247"/>
      <c r="U59" s="248" t="s">
        <v>78</v>
      </c>
      <c r="V59" s="249"/>
      <c r="W59" s="249"/>
      <c r="X59" s="249"/>
      <c r="Y59" s="129"/>
      <c r="Z59" s="129"/>
      <c r="AA59" s="129"/>
      <c r="AB59" s="129"/>
      <c r="AC59" s="129"/>
      <c r="AD59" s="129" t="s">
        <v>46</v>
      </c>
      <c r="AE59" s="130"/>
      <c r="AF59" s="250" t="s">
        <v>79</v>
      </c>
      <c r="AG59" s="251"/>
      <c r="AH59" s="206"/>
      <c r="AI59" s="236"/>
      <c r="AJ59" s="129"/>
      <c r="AK59" s="129"/>
      <c r="AL59" s="129"/>
      <c r="AM59" s="129"/>
      <c r="AN59" s="129"/>
      <c r="AO59" s="129" t="s">
        <v>46</v>
      </c>
      <c r="AP59" s="132"/>
      <c r="AQ59" s="27"/>
    </row>
    <row r="60" spans="3:140" ht="19.5" customHeight="1" x14ac:dyDescent="0.15">
      <c r="E60" s="252"/>
      <c r="F60" s="253"/>
      <c r="G60" s="253"/>
      <c r="H60" s="253"/>
      <c r="I60" s="253"/>
      <c r="J60" s="254"/>
      <c r="K60" s="255"/>
      <c r="L60" s="256"/>
      <c r="M60" s="256"/>
      <c r="N60" s="256"/>
      <c r="O60" s="256"/>
      <c r="P60" s="256"/>
      <c r="Q60" s="256"/>
      <c r="R60" s="256"/>
      <c r="S60" s="256"/>
      <c r="T60" s="257"/>
      <c r="U60" s="96"/>
      <c r="V60" s="258"/>
      <c r="W60" s="258"/>
      <c r="X60" s="258"/>
      <c r="Y60" s="259"/>
      <c r="Z60" s="259"/>
      <c r="AA60" s="259"/>
      <c r="AB60" s="259"/>
      <c r="AC60" s="259"/>
      <c r="AD60" s="259"/>
      <c r="AE60" s="260"/>
      <c r="AF60" s="258"/>
      <c r="AG60" s="251"/>
      <c r="AH60" s="206"/>
      <c r="AI60" s="236"/>
      <c r="AJ60" s="259"/>
      <c r="AK60" s="259"/>
      <c r="AL60" s="259"/>
      <c r="AM60" s="259"/>
      <c r="AN60" s="259"/>
      <c r="AO60" s="259"/>
      <c r="AP60" s="261"/>
      <c r="AQ60" s="27"/>
    </row>
    <row r="61" spans="3:140" ht="19.5" customHeight="1" x14ac:dyDescent="0.15">
      <c r="E61" s="262" t="s">
        <v>80</v>
      </c>
      <c r="F61" s="263"/>
      <c r="G61" s="263"/>
      <c r="H61" s="263"/>
      <c r="I61" s="263"/>
      <c r="J61" s="263"/>
      <c r="K61" s="128" t="s">
        <v>81</v>
      </c>
      <c r="L61" s="264"/>
      <c r="M61" s="128"/>
      <c r="N61" s="265"/>
      <c r="O61" s="265"/>
      <c r="P61" s="265"/>
      <c r="Q61" s="265"/>
      <c r="R61" s="265"/>
      <c r="S61" s="129" t="s">
        <v>39</v>
      </c>
      <c r="T61" s="264"/>
      <c r="U61" s="250" t="s">
        <v>82</v>
      </c>
      <c r="V61" s="250"/>
      <c r="W61" s="249"/>
      <c r="X61" s="249"/>
      <c r="Y61" s="129"/>
      <c r="Z61" s="129"/>
      <c r="AA61" s="129"/>
      <c r="AB61" s="129"/>
      <c r="AC61" s="129"/>
      <c r="AD61" s="129" t="s">
        <v>46</v>
      </c>
      <c r="AE61" s="130"/>
      <c r="AF61" s="250" t="s">
        <v>83</v>
      </c>
      <c r="AG61" s="133"/>
      <c r="AH61" s="206"/>
      <c r="AI61" s="236"/>
      <c r="AJ61" s="129"/>
      <c r="AK61" s="129"/>
      <c r="AL61" s="129"/>
      <c r="AM61" s="129"/>
      <c r="AN61" s="129"/>
      <c r="AO61" s="129" t="s">
        <v>46</v>
      </c>
      <c r="AP61" s="132"/>
      <c r="AQ61" s="48"/>
    </row>
    <row r="62" spans="3:140" ht="19.5" customHeight="1" thickBot="1" x14ac:dyDescent="0.2">
      <c r="E62" s="266"/>
      <c r="F62" s="267"/>
      <c r="G62" s="267"/>
      <c r="H62" s="267"/>
      <c r="I62" s="267"/>
      <c r="J62" s="267"/>
      <c r="K62" s="268"/>
      <c r="L62" s="269"/>
      <c r="M62" s="268"/>
      <c r="N62" s="270"/>
      <c r="O62" s="270"/>
      <c r="P62" s="270"/>
      <c r="Q62" s="270"/>
      <c r="R62" s="270"/>
      <c r="S62" s="270"/>
      <c r="T62" s="269"/>
      <c r="U62" s="96"/>
      <c r="V62" s="258"/>
      <c r="W62" s="258"/>
      <c r="X62" s="258"/>
      <c r="Y62" s="259"/>
      <c r="Z62" s="259"/>
      <c r="AA62" s="259"/>
      <c r="AB62" s="259"/>
      <c r="AC62" s="259"/>
      <c r="AD62" s="259"/>
      <c r="AE62" s="260"/>
      <c r="AF62" s="258"/>
      <c r="AG62" s="271"/>
      <c r="AH62" s="265"/>
      <c r="AI62" s="264"/>
      <c r="AJ62" s="259"/>
      <c r="AK62" s="259"/>
      <c r="AL62" s="259"/>
      <c r="AM62" s="259"/>
      <c r="AN62" s="259"/>
      <c r="AO62" s="259"/>
      <c r="AP62" s="261"/>
      <c r="AQ62" s="48"/>
    </row>
    <row r="63" spans="3:140" ht="19.5" customHeight="1" thickTop="1" x14ac:dyDescent="0.15">
      <c r="E63" s="272" t="s">
        <v>84</v>
      </c>
      <c r="F63" s="273"/>
      <c r="G63" s="273"/>
      <c r="H63" s="273"/>
      <c r="I63" s="273"/>
      <c r="J63" s="273"/>
      <c r="K63" s="274" t="s">
        <v>85</v>
      </c>
      <c r="L63" s="275"/>
      <c r="M63" s="274"/>
      <c r="N63" s="276"/>
      <c r="O63" s="276"/>
      <c r="P63" s="276"/>
      <c r="Q63" s="276"/>
      <c r="R63" s="276"/>
      <c r="S63" s="277" t="s">
        <v>39</v>
      </c>
      <c r="T63" s="275"/>
      <c r="U63" s="278" t="s">
        <v>86</v>
      </c>
      <c r="V63" s="278"/>
      <c r="W63" s="279"/>
      <c r="X63" s="279"/>
      <c r="Y63" s="277"/>
      <c r="Z63" s="277"/>
      <c r="AA63" s="277"/>
      <c r="AB63" s="277"/>
      <c r="AC63" s="277"/>
      <c r="AD63" s="277" t="s">
        <v>46</v>
      </c>
      <c r="AE63" s="280"/>
      <c r="AF63" s="278" t="s">
        <v>87</v>
      </c>
      <c r="AG63" s="281"/>
      <c r="AH63" s="282"/>
      <c r="AI63" s="283"/>
      <c r="AJ63" s="277"/>
      <c r="AK63" s="277"/>
      <c r="AL63" s="277"/>
      <c r="AM63" s="277"/>
      <c r="AN63" s="277"/>
      <c r="AO63" s="277" t="s">
        <v>46</v>
      </c>
      <c r="AP63" s="284"/>
      <c r="AQ63" s="48"/>
    </row>
    <row r="64" spans="3:140" ht="19.5" customHeight="1" thickBot="1" x14ac:dyDescent="0.2">
      <c r="E64" s="285"/>
      <c r="F64" s="286"/>
      <c r="G64" s="286"/>
      <c r="H64" s="286"/>
      <c r="I64" s="286"/>
      <c r="J64" s="286"/>
      <c r="K64" s="287"/>
      <c r="L64" s="288"/>
      <c r="M64" s="287"/>
      <c r="N64" s="289"/>
      <c r="O64" s="289"/>
      <c r="P64" s="289"/>
      <c r="Q64" s="289"/>
      <c r="R64" s="289"/>
      <c r="S64" s="289"/>
      <c r="T64" s="288"/>
      <c r="U64" s="290"/>
      <c r="V64" s="291"/>
      <c r="W64" s="291"/>
      <c r="X64" s="291"/>
      <c r="Y64" s="292"/>
      <c r="Z64" s="292"/>
      <c r="AA64" s="292"/>
      <c r="AB64" s="292"/>
      <c r="AC64" s="292"/>
      <c r="AD64" s="292"/>
      <c r="AE64" s="293"/>
      <c r="AF64" s="291"/>
      <c r="AG64" s="294"/>
      <c r="AH64" s="295"/>
      <c r="AI64" s="296"/>
      <c r="AJ64" s="292"/>
      <c r="AK64" s="292"/>
      <c r="AL64" s="292"/>
      <c r="AM64" s="292"/>
      <c r="AN64" s="292"/>
      <c r="AO64" s="292"/>
      <c r="AP64" s="297"/>
      <c r="AQ64" s="48"/>
    </row>
    <row r="65" spans="5:43" ht="19.5" customHeight="1" thickTop="1" thickBot="1" x14ac:dyDescent="0.2">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row>
    <row r="66" spans="5:43" ht="19.5" customHeight="1" x14ac:dyDescent="0.15">
      <c r="E66" s="298"/>
      <c r="F66" s="299"/>
      <c r="G66" s="299"/>
      <c r="H66" s="299"/>
      <c r="I66" s="300"/>
      <c r="J66" s="301" t="s">
        <v>88</v>
      </c>
      <c r="K66" s="302"/>
      <c r="L66" s="302"/>
      <c r="M66" s="302"/>
      <c r="N66" s="302"/>
      <c r="O66" s="302"/>
      <c r="P66" s="302"/>
      <c r="Q66" s="302"/>
      <c r="R66" s="302"/>
      <c r="S66" s="302"/>
      <c r="T66" s="302"/>
      <c r="U66" s="301" t="s">
        <v>89</v>
      </c>
      <c r="V66" s="302"/>
      <c r="W66" s="302"/>
      <c r="X66" s="302"/>
      <c r="Y66" s="302"/>
      <c r="Z66" s="302"/>
      <c r="AA66" s="302"/>
      <c r="AB66" s="302"/>
      <c r="AC66" s="302"/>
      <c r="AD66" s="302"/>
      <c r="AE66" s="302"/>
      <c r="AF66" s="301" t="s">
        <v>90</v>
      </c>
      <c r="AG66" s="302"/>
      <c r="AH66" s="302"/>
      <c r="AI66" s="302"/>
      <c r="AJ66" s="302"/>
      <c r="AK66" s="302"/>
      <c r="AL66" s="302"/>
      <c r="AM66" s="302"/>
      <c r="AN66" s="302"/>
      <c r="AO66" s="302"/>
      <c r="AP66" s="303"/>
      <c r="AQ66" s="27"/>
    </row>
    <row r="67" spans="5:43" ht="19.5" customHeight="1" x14ac:dyDescent="0.15">
      <c r="E67" s="304"/>
      <c r="F67" s="256"/>
      <c r="G67" s="256"/>
      <c r="H67" s="256"/>
      <c r="I67" s="257"/>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5"/>
      <c r="AK67" s="305"/>
      <c r="AL67" s="305"/>
      <c r="AM67" s="305"/>
      <c r="AN67" s="305"/>
      <c r="AO67" s="305"/>
      <c r="AP67" s="306"/>
      <c r="AQ67" s="27"/>
    </row>
    <row r="68" spans="5:43" ht="19.5" customHeight="1" x14ac:dyDescent="0.15">
      <c r="E68" s="134" t="s">
        <v>91</v>
      </c>
      <c r="F68" s="265"/>
      <c r="G68" s="265"/>
      <c r="H68" s="265"/>
      <c r="I68" s="265"/>
      <c r="J68" s="307"/>
      <c r="K68" s="308"/>
      <c r="L68" s="308"/>
      <c r="M68" s="308"/>
      <c r="N68" s="308"/>
      <c r="O68" s="308"/>
      <c r="P68" s="308"/>
      <c r="Q68" s="308"/>
      <c r="R68" s="308"/>
      <c r="S68" s="308"/>
      <c r="T68" s="308"/>
      <c r="U68" s="307"/>
      <c r="V68" s="308"/>
      <c r="W68" s="308"/>
      <c r="X68" s="308"/>
      <c r="Y68" s="308"/>
      <c r="Z68" s="308"/>
      <c r="AA68" s="308"/>
      <c r="AB68" s="308"/>
      <c r="AC68" s="308"/>
      <c r="AD68" s="308"/>
      <c r="AE68" s="308"/>
      <c r="AF68" s="309"/>
      <c r="AG68" s="308"/>
      <c r="AH68" s="308"/>
      <c r="AI68" s="308"/>
      <c r="AJ68" s="308"/>
      <c r="AK68" s="308"/>
      <c r="AL68" s="308"/>
      <c r="AM68" s="308"/>
      <c r="AN68" s="308"/>
      <c r="AO68" s="308"/>
      <c r="AP68" s="310"/>
      <c r="AQ68" s="27"/>
    </row>
    <row r="69" spans="5:43" ht="19.5" customHeight="1" thickBot="1" x14ac:dyDescent="0.2">
      <c r="E69" s="311"/>
      <c r="F69" s="312"/>
      <c r="G69" s="312"/>
      <c r="H69" s="312"/>
      <c r="I69" s="312"/>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3"/>
      <c r="AL69" s="313"/>
      <c r="AM69" s="313"/>
      <c r="AN69" s="313"/>
      <c r="AO69" s="313"/>
      <c r="AP69" s="314"/>
      <c r="AQ69" s="27"/>
    </row>
    <row r="70" spans="5:43" ht="19.5" customHeight="1" x14ac:dyDescent="0.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c r="AK70" s="315"/>
      <c r="AL70" s="315"/>
      <c r="AM70" s="315"/>
      <c r="AN70" s="315"/>
      <c r="AO70" s="315"/>
      <c r="AP70" s="315"/>
      <c r="AQ70" s="27"/>
    </row>
    <row r="71" spans="5:43" ht="19.5" customHeight="1" x14ac:dyDescent="0.15">
      <c r="E71" s="62" t="s">
        <v>92</v>
      </c>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row>
    <row r="72" spans="5:43" ht="19.5" customHeight="1" x14ac:dyDescent="0.15">
      <c r="E72" s="62" t="s">
        <v>93</v>
      </c>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row>
    <row r="73" spans="5:43" ht="19.5" customHeight="1" x14ac:dyDescent="0.15">
      <c r="E73" s="62" t="s">
        <v>94</v>
      </c>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row>
    <row r="74" spans="5:43" ht="19.5" customHeight="1" x14ac:dyDescent="0.15">
      <c r="E74" s="316" t="s">
        <v>95</v>
      </c>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row>
    <row r="75" spans="5:43" ht="19.5" customHeight="1" x14ac:dyDescent="0.15">
      <c r="E75" s="62" t="s">
        <v>96</v>
      </c>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row>
    <row r="76" spans="5:43" ht="19.5" customHeight="1" x14ac:dyDescent="0.15">
      <c r="E76" s="62" t="s">
        <v>97</v>
      </c>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row>
    <row r="77" spans="5:43" s="26" customFormat="1" ht="19.5" customHeight="1" x14ac:dyDescent="0.15">
      <c r="E77" s="62" t="s">
        <v>98</v>
      </c>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row>
    <row r="78" spans="5:43" s="26" customFormat="1" ht="19.5" customHeight="1" x14ac:dyDescent="0.15">
      <c r="E78" s="62" t="s">
        <v>99</v>
      </c>
      <c r="F78" s="62" t="s">
        <v>100</v>
      </c>
      <c r="G78" s="62"/>
      <c r="H78" s="62"/>
      <c r="I78" s="62"/>
      <c r="J78" s="62"/>
      <c r="K78" s="62"/>
      <c r="L78" s="62"/>
      <c r="M78" s="62"/>
      <c r="N78" s="62"/>
      <c r="O78" s="62"/>
      <c r="P78" s="62"/>
      <c r="Q78" s="62"/>
      <c r="R78" s="62"/>
      <c r="S78" s="62"/>
      <c r="T78" s="62"/>
      <c r="U78" s="62"/>
      <c r="V78" s="62"/>
      <c r="W78" s="62"/>
      <c r="X78" s="62"/>
      <c r="Y78" s="62"/>
      <c r="Z78" s="62"/>
      <c r="AA78" s="62"/>
      <c r="AB78" s="62"/>
      <c r="AC78" s="62"/>
      <c r="AD78" s="62"/>
      <c r="AE78" s="62"/>
      <c r="AF78" s="62"/>
      <c r="AG78" s="62"/>
      <c r="AH78" s="62"/>
      <c r="AI78" s="62"/>
      <c r="AJ78" s="62"/>
      <c r="AK78" s="62"/>
      <c r="AL78" s="62"/>
      <c r="AM78" s="62"/>
      <c r="AN78" s="62"/>
      <c r="AO78" s="62"/>
      <c r="AP78" s="62"/>
      <c r="AQ78" s="62"/>
    </row>
    <row r="79" spans="5:43" ht="19.5" customHeight="1" x14ac:dyDescent="0.15">
      <c r="E79" s="62"/>
      <c r="F79" s="62" t="s">
        <v>101</v>
      </c>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c r="AO79" s="62"/>
      <c r="AP79" s="62"/>
      <c r="AQ79" s="62"/>
    </row>
    <row r="80" spans="5:43" s="26" customFormat="1" ht="19.5" customHeight="1" x14ac:dyDescent="0.15">
      <c r="E80" s="62"/>
      <c r="F80" s="62" t="s">
        <v>102</v>
      </c>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62"/>
      <c r="AI80" s="62"/>
      <c r="AJ80" s="62"/>
      <c r="AK80" s="62"/>
      <c r="AL80" s="62"/>
      <c r="AM80" s="62"/>
      <c r="AN80" s="62"/>
      <c r="AO80" s="62"/>
      <c r="AP80" s="62"/>
      <c r="AQ80" s="62"/>
    </row>
    <row r="81" spans="5:43" s="26" customFormat="1" ht="19.5" customHeight="1" x14ac:dyDescent="0.15">
      <c r="E81" s="62"/>
      <c r="F81" s="62" t="s">
        <v>101</v>
      </c>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62"/>
      <c r="AL81" s="62"/>
      <c r="AM81" s="62"/>
      <c r="AN81" s="62"/>
      <c r="AO81" s="62"/>
      <c r="AP81" s="62"/>
      <c r="AQ81" s="62"/>
    </row>
    <row r="82" spans="5:43" ht="19.5" customHeight="1" x14ac:dyDescent="0.15">
      <c r="E82" s="62"/>
      <c r="F82" s="62" t="s">
        <v>103</v>
      </c>
      <c r="G82" s="62"/>
      <c r="H82" s="62"/>
      <c r="I82" s="62"/>
      <c r="J82" s="62"/>
      <c r="K82" s="62"/>
      <c r="L82" s="62"/>
      <c r="M82" s="62"/>
      <c r="N82" s="62"/>
      <c r="O82" s="62"/>
      <c r="P82" s="62"/>
      <c r="Q82" s="62"/>
      <c r="R82" s="62"/>
      <c r="S82" s="62"/>
      <c r="T82" s="62"/>
      <c r="U82" s="62"/>
      <c r="V82" s="62"/>
      <c r="W82" s="62"/>
      <c r="X82" s="62"/>
      <c r="Y82" s="62"/>
      <c r="Z82" s="62"/>
      <c r="AA82" s="62"/>
      <c r="AB82" s="62"/>
      <c r="AC82" s="62"/>
      <c r="AD82" s="62"/>
      <c r="AE82" s="62"/>
      <c r="AF82" s="62"/>
      <c r="AG82" s="62"/>
      <c r="AH82" s="62"/>
      <c r="AI82" s="62"/>
      <c r="AJ82" s="62"/>
      <c r="AK82" s="62"/>
      <c r="AL82" s="62"/>
      <c r="AM82" s="62"/>
      <c r="AN82" s="62"/>
      <c r="AO82" s="62"/>
      <c r="AP82" s="62"/>
      <c r="AQ82" s="62"/>
    </row>
    <row r="83" spans="5:43" ht="19.5" customHeight="1" x14ac:dyDescent="0.15">
      <c r="E83" s="62"/>
      <c r="F83" s="62" t="s">
        <v>104</v>
      </c>
      <c r="G83" s="62"/>
      <c r="H83" s="27"/>
      <c r="I83" s="27"/>
      <c r="J83" s="62"/>
      <c r="K83" s="62"/>
      <c r="L83" s="62"/>
      <c r="M83" s="62"/>
      <c r="N83" s="62"/>
      <c r="O83" s="62"/>
      <c r="P83" s="62"/>
      <c r="Q83" s="62"/>
      <c r="R83" s="62"/>
      <c r="S83" s="62"/>
      <c r="T83" s="62"/>
      <c r="U83" s="62"/>
      <c r="V83" s="62"/>
      <c r="W83" s="62"/>
      <c r="X83" s="62"/>
      <c r="Y83" s="62"/>
      <c r="Z83" s="62"/>
      <c r="AA83" s="62"/>
      <c r="AB83" s="62"/>
      <c r="AC83" s="62"/>
      <c r="AD83" s="62"/>
      <c r="AE83" s="62"/>
      <c r="AF83" s="62"/>
      <c r="AG83" s="62"/>
      <c r="AH83" s="62"/>
      <c r="AI83" s="62"/>
      <c r="AJ83" s="62"/>
      <c r="AK83" s="62"/>
      <c r="AL83" s="62"/>
      <c r="AM83" s="62"/>
      <c r="AN83" s="62"/>
      <c r="AO83" s="62"/>
      <c r="AP83" s="62"/>
      <c r="AQ83" s="62"/>
    </row>
    <row r="84" spans="5:43" ht="19.5" customHeight="1" x14ac:dyDescent="0.15">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row>
    <row r="85" spans="5:43" ht="19.5" customHeight="1" thickBot="1" x14ac:dyDescent="0.2">
      <c r="E85" s="44" t="s">
        <v>47</v>
      </c>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row>
    <row r="86" spans="5:43" ht="19.5" customHeight="1" thickTop="1" x14ac:dyDescent="0.15">
      <c r="E86" s="317" t="s">
        <v>105</v>
      </c>
      <c r="F86" s="318"/>
      <c r="G86" s="318"/>
      <c r="H86" s="318"/>
      <c r="I86" s="318"/>
      <c r="J86" s="318"/>
      <c r="K86" s="318"/>
      <c r="L86" s="318"/>
      <c r="M86" s="318"/>
      <c r="N86" s="318"/>
      <c r="O86" s="318"/>
      <c r="P86" s="318"/>
      <c r="Q86" s="318"/>
      <c r="R86" s="318"/>
      <c r="S86" s="318"/>
      <c r="T86" s="318"/>
      <c r="U86" s="318"/>
      <c r="V86" s="318"/>
      <c r="W86" s="318"/>
      <c r="X86" s="318"/>
      <c r="Y86" s="318"/>
      <c r="Z86" s="318"/>
      <c r="AA86" s="318"/>
      <c r="AB86" s="318"/>
      <c r="AC86" s="318"/>
      <c r="AD86" s="318"/>
      <c r="AE86" s="318"/>
      <c r="AF86" s="318"/>
      <c r="AG86" s="318"/>
      <c r="AH86" s="318"/>
      <c r="AI86" s="318"/>
      <c r="AJ86" s="318"/>
      <c r="AK86" s="318"/>
      <c r="AL86" s="318"/>
      <c r="AM86" s="318"/>
      <c r="AN86" s="318"/>
      <c r="AO86" s="318"/>
      <c r="AP86" s="319"/>
      <c r="AQ86" s="27"/>
    </row>
    <row r="87" spans="5:43" ht="19.5" customHeight="1" x14ac:dyDescent="0.15">
      <c r="E87" s="4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41"/>
      <c r="AQ87" s="27"/>
    </row>
    <row r="88" spans="5:43" ht="19.5" customHeight="1" x14ac:dyDescent="0.15">
      <c r="E88" s="43"/>
      <c r="F88" s="33"/>
      <c r="G88" s="33"/>
      <c r="H88" s="33"/>
      <c r="I88" s="33"/>
      <c r="J88" s="33"/>
      <c r="K88" s="33"/>
      <c r="L88" s="33"/>
      <c r="M88" s="33"/>
      <c r="N88" s="33"/>
      <c r="O88" s="33"/>
      <c r="P88" s="33"/>
      <c r="Q88" s="33"/>
      <c r="R88" s="33"/>
      <c r="S88" s="33"/>
      <c r="T88" s="33"/>
      <c r="U88" s="42" t="s">
        <v>48</v>
      </c>
      <c r="V88" s="42"/>
      <c r="W88" s="42"/>
      <c r="X88" s="42"/>
      <c r="Y88" s="42"/>
      <c r="Z88" s="42"/>
      <c r="AA88" s="42"/>
      <c r="AB88" s="42"/>
      <c r="AC88" s="42"/>
      <c r="AD88" s="42"/>
      <c r="AE88" s="42"/>
      <c r="AF88" s="42"/>
      <c r="AG88" s="42"/>
      <c r="AH88" s="42"/>
      <c r="AI88" s="42"/>
      <c r="AJ88" s="42"/>
      <c r="AK88" s="42"/>
      <c r="AL88" s="42"/>
      <c r="AM88" s="42"/>
      <c r="AN88" s="42"/>
      <c r="AO88" s="42" t="s">
        <v>106</v>
      </c>
      <c r="AP88" s="41"/>
      <c r="AQ88" s="27"/>
    </row>
    <row r="89" spans="5:43" ht="19.5" customHeight="1" thickBot="1" x14ac:dyDescent="0.2">
      <c r="E89" s="40"/>
      <c r="F89" s="39"/>
      <c r="G89" s="39"/>
      <c r="H89" s="39"/>
      <c r="I89" s="39"/>
      <c r="J89" s="39"/>
      <c r="K89" s="39"/>
      <c r="L89" s="39"/>
      <c r="M89" s="39"/>
      <c r="N89" s="39"/>
      <c r="O89" s="39"/>
      <c r="P89" s="39"/>
      <c r="Q89" s="39"/>
      <c r="R89" s="39"/>
      <c r="S89" s="39"/>
      <c r="T89" s="39"/>
      <c r="U89" s="39"/>
      <c r="V89" s="39"/>
      <c r="W89" s="39"/>
      <c r="X89" s="39"/>
      <c r="Y89" s="39"/>
      <c r="Z89" s="39"/>
      <c r="AA89" s="39"/>
      <c r="AB89" s="39"/>
      <c r="AC89" s="39"/>
      <c r="AD89" s="39"/>
      <c r="AE89" s="39"/>
      <c r="AF89" s="39"/>
      <c r="AG89" s="39"/>
      <c r="AH89" s="39"/>
      <c r="AI89" s="39"/>
      <c r="AJ89" s="39"/>
      <c r="AK89" s="39"/>
      <c r="AL89" s="39"/>
      <c r="AM89" s="39"/>
      <c r="AN89" s="39"/>
      <c r="AO89" s="39"/>
      <c r="AP89" s="38"/>
      <c r="AQ89" s="27"/>
    </row>
    <row r="90" spans="5:43" ht="19.5" customHeight="1" thickTop="1" thickBot="1" x14ac:dyDescent="0.2">
      <c r="E90" s="27"/>
      <c r="F90" s="27"/>
      <c r="G90" s="27"/>
      <c r="H90" s="27"/>
      <c r="I90" s="27"/>
      <c r="J90" s="27"/>
      <c r="K90" s="27"/>
      <c r="L90" s="27"/>
      <c r="M90" s="27"/>
      <c r="N90" s="27"/>
      <c r="O90" s="27"/>
      <c r="P90" s="27"/>
      <c r="Q90" s="27"/>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row>
    <row r="91" spans="5:43" ht="19.5" customHeight="1" x14ac:dyDescent="0.15">
      <c r="E91" s="37" t="s">
        <v>107</v>
      </c>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5"/>
      <c r="AQ91" s="27"/>
    </row>
    <row r="92" spans="5:43" ht="19.5" customHeight="1" x14ac:dyDescent="0.15">
      <c r="E92" s="34"/>
      <c r="F92" s="33"/>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2"/>
      <c r="AQ92" s="27"/>
    </row>
    <row r="93" spans="5:43" ht="19.5" customHeight="1" thickBot="1" x14ac:dyDescent="0.2">
      <c r="E93" s="31"/>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29"/>
      <c r="AQ93" s="27"/>
    </row>
    <row r="94" spans="5:43" ht="19.5" customHeight="1" x14ac:dyDescent="0.15">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t="s">
        <v>108</v>
      </c>
      <c r="AJ94" s="27"/>
      <c r="AK94" s="27"/>
      <c r="AL94" s="27"/>
      <c r="AM94" s="27"/>
      <c r="AN94" s="27"/>
      <c r="AO94" s="27"/>
      <c r="AP94" s="27"/>
      <c r="AQ94" s="27"/>
    </row>
    <row r="95" spans="5:43" ht="17.25" x14ac:dyDescent="0.15">
      <c r="E95" s="27"/>
      <c r="F95" s="27"/>
      <c r="G95" s="27"/>
      <c r="H95" s="27"/>
      <c r="I95" s="27"/>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91" t="s">
        <v>109</v>
      </c>
      <c r="AJ95" s="91"/>
      <c r="AK95" s="91"/>
      <c r="AL95" s="91"/>
      <c r="AM95" s="91"/>
      <c r="AN95" s="91"/>
      <c r="AO95" s="91"/>
      <c r="AP95" s="91"/>
      <c r="AQ95" s="27"/>
    </row>
    <row r="96" spans="5:43" x14ac:dyDescent="0.15">
      <c r="AQ96" s="26"/>
    </row>
    <row r="133" spans="66:66" x14ac:dyDescent="0.15">
      <c r="BN133" s="19"/>
    </row>
    <row r="134" spans="66:66" x14ac:dyDescent="0.15">
      <c r="BN134" s="19"/>
    </row>
    <row r="135" spans="66:66" x14ac:dyDescent="0.15">
      <c r="BN135" s="19"/>
    </row>
    <row r="136" spans="66:66" x14ac:dyDescent="0.15">
      <c r="BN136" s="19"/>
    </row>
    <row r="137" spans="66:66" x14ac:dyDescent="0.15">
      <c r="BN137" s="19"/>
    </row>
    <row r="138" spans="66:66" x14ac:dyDescent="0.15">
      <c r="BN138" s="19"/>
    </row>
    <row r="139" spans="66:66" x14ac:dyDescent="0.15">
      <c r="BN139" s="19"/>
    </row>
    <row r="140" spans="66:66" x14ac:dyDescent="0.15">
      <c r="BN140" s="19"/>
    </row>
    <row r="141" spans="66:66" x14ac:dyDescent="0.15">
      <c r="BN141" s="19"/>
    </row>
    <row r="142" spans="66:66" x14ac:dyDescent="0.15">
      <c r="BN142" s="19"/>
    </row>
    <row r="143" spans="66:66" x14ac:dyDescent="0.15">
      <c r="BN143" s="19"/>
    </row>
    <row r="144" spans="66:66" x14ac:dyDescent="0.15">
      <c r="BN144" s="19"/>
    </row>
    <row r="145" spans="66:66" x14ac:dyDescent="0.15">
      <c r="BN145" s="19"/>
    </row>
    <row r="146" spans="66:66" x14ac:dyDescent="0.15">
      <c r="BN146" s="19"/>
    </row>
    <row r="147" spans="66:66" x14ac:dyDescent="0.15">
      <c r="BN147" s="19"/>
    </row>
    <row r="148" spans="66:66" x14ac:dyDescent="0.15">
      <c r="BN148" s="19"/>
    </row>
    <row r="149" spans="66:66" x14ac:dyDescent="0.15">
      <c r="BN149" s="19"/>
    </row>
    <row r="150" spans="66:66" x14ac:dyDescent="0.15">
      <c r="BN150" s="19"/>
    </row>
    <row r="151" spans="66:66" x14ac:dyDescent="0.15">
      <c r="BN151" s="19"/>
    </row>
    <row r="152" spans="66:66" x14ac:dyDescent="0.15">
      <c r="BN152" s="19"/>
    </row>
    <row r="153" spans="66:66" x14ac:dyDescent="0.15">
      <c r="BN153" s="19"/>
    </row>
    <row r="154" spans="66:66" x14ac:dyDescent="0.15">
      <c r="BN154" s="19"/>
    </row>
    <row r="155" spans="66:66" x14ac:dyDescent="0.15">
      <c r="BN155" s="19"/>
    </row>
    <row r="156" spans="66:66" x14ac:dyDescent="0.15">
      <c r="BN156" s="19"/>
    </row>
    <row r="157" spans="66:66" x14ac:dyDescent="0.15">
      <c r="BN157" s="19"/>
    </row>
    <row r="158" spans="66:66" x14ac:dyDescent="0.15">
      <c r="BN158" s="19"/>
    </row>
    <row r="159" spans="66:66" x14ac:dyDescent="0.15">
      <c r="BN159" s="19"/>
    </row>
  </sheetData>
  <mergeCells count="210">
    <mergeCell ref="U68:AE69"/>
    <mergeCell ref="AF68:AP69"/>
    <mergeCell ref="E86:AP86"/>
    <mergeCell ref="AI95:AP95"/>
    <mergeCell ref="Y63:AC64"/>
    <mergeCell ref="AD63:AE64"/>
    <mergeCell ref="AF63:AF64"/>
    <mergeCell ref="AG63:AI63"/>
    <mergeCell ref="AJ63:AN64"/>
    <mergeCell ref="AO63:AP64"/>
    <mergeCell ref="AG64:AI64"/>
    <mergeCell ref="E66:I67"/>
    <mergeCell ref="J66:T67"/>
    <mergeCell ref="U66:AE67"/>
    <mergeCell ref="AF66:AP67"/>
    <mergeCell ref="E61:J62"/>
    <mergeCell ref="K61:L62"/>
    <mergeCell ref="M61:R62"/>
    <mergeCell ref="S61:T62"/>
    <mergeCell ref="U61:U62"/>
    <mergeCell ref="V61:X62"/>
    <mergeCell ref="Y61:AC62"/>
    <mergeCell ref="AD61:AE62"/>
    <mergeCell ref="AF61:AF62"/>
    <mergeCell ref="E56:J58"/>
    <mergeCell ref="K56:T58"/>
    <mergeCell ref="U56:AE56"/>
    <mergeCell ref="AF56:AP56"/>
    <mergeCell ref="U58:X58"/>
    <mergeCell ref="Y58:AE58"/>
    <mergeCell ref="AF58:AI58"/>
    <mergeCell ref="AJ58:AP58"/>
    <mergeCell ref="E59:J60"/>
    <mergeCell ref="K59:T60"/>
    <mergeCell ref="U59:U60"/>
    <mergeCell ref="V59:X60"/>
    <mergeCell ref="Y59:AC60"/>
    <mergeCell ref="AD59:AE60"/>
    <mergeCell ref="AF59:AF60"/>
    <mergeCell ref="AG59:AI59"/>
    <mergeCell ref="AJ59:AN60"/>
    <mergeCell ref="AO59:AP60"/>
    <mergeCell ref="AG60:AI60"/>
    <mergeCell ref="Z52:AA52"/>
    <mergeCell ref="AB52:AD52"/>
    <mergeCell ref="AE52:AK52"/>
    <mergeCell ref="AL52:AM52"/>
    <mergeCell ref="E53:O53"/>
    <mergeCell ref="P53:R53"/>
    <mergeCell ref="S53:Y53"/>
    <mergeCell ref="Z53:AA53"/>
    <mergeCell ref="AB53:AD53"/>
    <mergeCell ref="AE53:AK53"/>
    <mergeCell ref="AL53:AM53"/>
    <mergeCell ref="Z50:AA50"/>
    <mergeCell ref="AB50:AD50"/>
    <mergeCell ref="AE50:AK50"/>
    <mergeCell ref="AL50:AM50"/>
    <mergeCell ref="E51:O51"/>
    <mergeCell ref="P51:R51"/>
    <mergeCell ref="S51:Y51"/>
    <mergeCell ref="Z51:AA51"/>
    <mergeCell ref="AB51:AM51"/>
    <mergeCell ref="AF41:AG41"/>
    <mergeCell ref="E31:M31"/>
    <mergeCell ref="N31:Z31"/>
    <mergeCell ref="AA31:AL31"/>
    <mergeCell ref="AH41:AN41"/>
    <mergeCell ref="K37:M37"/>
    <mergeCell ref="N37:O37"/>
    <mergeCell ref="AH37:AN37"/>
    <mergeCell ref="AM31:AP31"/>
    <mergeCell ref="N32:Z33"/>
    <mergeCell ref="AA32:AL33"/>
    <mergeCell ref="AM32:AP33"/>
    <mergeCell ref="N41:O41"/>
    <mergeCell ref="AH39:AN39"/>
    <mergeCell ref="E32:G33"/>
    <mergeCell ref="H32:M33"/>
    <mergeCell ref="P37:X37"/>
    <mergeCell ref="P38:X38"/>
    <mergeCell ref="P39:X39"/>
    <mergeCell ref="P40:X40"/>
    <mergeCell ref="P41:X41"/>
    <mergeCell ref="AN11:AQ11"/>
    <mergeCell ref="D9:E9"/>
    <mergeCell ref="G9:K9"/>
    <mergeCell ref="U8:AK9"/>
    <mergeCell ref="AL8:AT9"/>
    <mergeCell ref="E27:J29"/>
    <mergeCell ref="E38:F38"/>
    <mergeCell ref="E39:F39"/>
    <mergeCell ref="E40:F40"/>
    <mergeCell ref="E48:F48"/>
    <mergeCell ref="E46:F46"/>
    <mergeCell ref="E43:F43"/>
    <mergeCell ref="D8:E8"/>
    <mergeCell ref="G8:M8"/>
    <mergeCell ref="O8:S8"/>
    <mergeCell ref="O9:S9"/>
    <mergeCell ref="E41:F41"/>
    <mergeCell ref="E42:F42"/>
    <mergeCell ref="P42:X42"/>
    <mergeCell ref="P43:X43"/>
    <mergeCell ref="P44:X44"/>
    <mergeCell ref="P45:X45"/>
    <mergeCell ref="E50:O50"/>
    <mergeCell ref="P50:R50"/>
    <mergeCell ref="S50:Y50"/>
    <mergeCell ref="E52:O52"/>
    <mergeCell ref="P52:R52"/>
    <mergeCell ref="S52:Y52"/>
    <mergeCell ref="E63:J64"/>
    <mergeCell ref="K63:L64"/>
    <mergeCell ref="M63:R64"/>
    <mergeCell ref="S63:T64"/>
    <mergeCell ref="E68:I69"/>
    <mergeCell ref="J68:T69"/>
    <mergeCell ref="AG61:AI61"/>
    <mergeCell ref="AJ61:AN62"/>
    <mergeCell ref="AO61:AP62"/>
    <mergeCell ref="AG62:AI62"/>
    <mergeCell ref="U63:U64"/>
    <mergeCell ref="V63:X64"/>
    <mergeCell ref="E47:F47"/>
    <mergeCell ref="U57:AE57"/>
    <mergeCell ref="AF57:AP57"/>
    <mergeCell ref="AO48:AP48"/>
    <mergeCell ref="K48:M48"/>
    <mergeCell ref="N48:O48"/>
    <mergeCell ref="P48:V48"/>
    <mergeCell ref="W48:X48"/>
    <mergeCell ref="Y48:AE48"/>
    <mergeCell ref="AF48:AG48"/>
    <mergeCell ref="AH48:AN48"/>
    <mergeCell ref="AF46:AG46"/>
    <mergeCell ref="AH46:AN46"/>
    <mergeCell ref="AO46:AP46"/>
    <mergeCell ref="K46:M46"/>
    <mergeCell ref="N46:O46"/>
    <mergeCell ref="P46:V46"/>
    <mergeCell ref="W46:X46"/>
    <mergeCell ref="Y46:AE46"/>
    <mergeCell ref="AF47:AG47"/>
    <mergeCell ref="AH47:AN47"/>
    <mergeCell ref="AO47:AP47"/>
    <mergeCell ref="K47:M47"/>
    <mergeCell ref="N47:O47"/>
    <mergeCell ref="P47:V47"/>
    <mergeCell ref="W47:X47"/>
    <mergeCell ref="Y47:AE47"/>
    <mergeCell ref="AF45:AG45"/>
    <mergeCell ref="AH45:AN45"/>
    <mergeCell ref="AO45:AP45"/>
    <mergeCell ref="K45:M45"/>
    <mergeCell ref="N45:O45"/>
    <mergeCell ref="Y45:AE45"/>
    <mergeCell ref="E45:F45"/>
    <mergeCell ref="AF44:AG44"/>
    <mergeCell ref="AH44:AN44"/>
    <mergeCell ref="AO44:AP44"/>
    <mergeCell ref="K44:M44"/>
    <mergeCell ref="N44:O44"/>
    <mergeCell ref="Y44:AE44"/>
    <mergeCell ref="E44:F44"/>
    <mergeCell ref="AF43:AG43"/>
    <mergeCell ref="AH43:AN43"/>
    <mergeCell ref="AO43:AP43"/>
    <mergeCell ref="K43:M43"/>
    <mergeCell ref="N43:O43"/>
    <mergeCell ref="Y43:AE43"/>
    <mergeCell ref="AH42:AN42"/>
    <mergeCell ref="Y42:AE42"/>
    <mergeCell ref="N42:O42"/>
    <mergeCell ref="AO42:AP42"/>
    <mergeCell ref="K42:M42"/>
    <mergeCell ref="AF42:AG42"/>
    <mergeCell ref="Y39:AE39"/>
    <mergeCell ref="AF39:AG39"/>
    <mergeCell ref="E36:O36"/>
    <mergeCell ref="P36:X36"/>
    <mergeCell ref="Y36:AG36"/>
    <mergeCell ref="AH36:AP36"/>
    <mergeCell ref="AF38:AG38"/>
    <mergeCell ref="AF40:AG40"/>
    <mergeCell ref="AH38:AN38"/>
    <mergeCell ref="AO38:AP38"/>
    <mergeCell ref="K38:M38"/>
    <mergeCell ref="N38:O38"/>
    <mergeCell ref="Y38:AE38"/>
    <mergeCell ref="E37:F37"/>
    <mergeCell ref="AO37:AP37"/>
    <mergeCell ref="G7:M7"/>
    <mergeCell ref="E12:AP15"/>
    <mergeCell ref="K27:P29"/>
    <mergeCell ref="Q27:V29"/>
    <mergeCell ref="W27:AP29"/>
    <mergeCell ref="Y37:AE37"/>
    <mergeCell ref="AF37:AG37"/>
    <mergeCell ref="Y41:AE41"/>
    <mergeCell ref="AH40:AN40"/>
    <mergeCell ref="AO40:AP40"/>
    <mergeCell ref="K40:M40"/>
    <mergeCell ref="N40:O40"/>
    <mergeCell ref="Y40:AE40"/>
    <mergeCell ref="AO41:AP41"/>
    <mergeCell ref="K41:M41"/>
    <mergeCell ref="AO39:AP39"/>
    <mergeCell ref="K39:M39"/>
    <mergeCell ref="N39:O39"/>
  </mergeCells>
  <phoneticPr fontId="13"/>
  <printOptions horizontalCentered="1" verticalCentered="1"/>
  <pageMargins left="0.59055118110236227" right="0.59055118110236227" top="0.59055118110236227" bottom="0.59055118110236227" header="0.31496062992125984" footer="0.31496062992125984"/>
  <pageSetup paperSize="9" scale="5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2"/>
  <sheetViews>
    <sheetView view="pageBreakPreview" topLeftCell="A7" zoomScale="60" zoomScaleNormal="100" workbookViewId="0">
      <selection activeCell="B3" sqref="B3:AM21"/>
    </sheetView>
  </sheetViews>
  <sheetFormatPr defaultRowHeight="13.5" x14ac:dyDescent="0.15"/>
  <cols>
    <col min="1" max="40" width="4.125" customWidth="1"/>
  </cols>
  <sheetData>
    <row r="1" spans="1:40" ht="17.25" x14ac:dyDescent="0.15">
      <c r="A1" s="320"/>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row>
    <row r="2" spans="1:40" ht="17.25" x14ac:dyDescent="0.15">
      <c r="A2" s="320"/>
      <c r="B2" s="47" t="s">
        <v>110</v>
      </c>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5"/>
      <c r="AN2" s="33"/>
    </row>
    <row r="3" spans="1:40" ht="17.25" customHeight="1" x14ac:dyDescent="0.15">
      <c r="A3" s="320"/>
      <c r="B3" s="323" t="s">
        <v>111</v>
      </c>
      <c r="C3" s="322"/>
      <c r="D3" s="322"/>
      <c r="E3" s="322"/>
      <c r="F3" s="322"/>
      <c r="G3" s="322"/>
      <c r="H3" s="322"/>
      <c r="I3" s="322"/>
      <c r="J3" s="322"/>
      <c r="K3" s="322"/>
      <c r="L3" s="322"/>
      <c r="M3" s="322"/>
      <c r="N3" s="322"/>
      <c r="O3" s="322"/>
      <c r="P3" s="322"/>
      <c r="Q3" s="322"/>
      <c r="R3" s="322"/>
      <c r="S3" s="322"/>
      <c r="T3" s="322"/>
      <c r="U3" s="322"/>
      <c r="V3" s="322"/>
      <c r="W3" s="322"/>
      <c r="X3" s="322"/>
      <c r="Y3" s="322"/>
      <c r="Z3" s="322"/>
      <c r="AA3" s="322"/>
      <c r="AB3" s="322"/>
      <c r="AC3" s="322"/>
      <c r="AD3" s="322"/>
      <c r="AE3" s="322"/>
      <c r="AF3" s="322"/>
      <c r="AG3" s="322"/>
      <c r="AH3" s="322"/>
      <c r="AI3" s="322"/>
      <c r="AJ3" s="322"/>
      <c r="AK3" s="322"/>
      <c r="AL3" s="322"/>
      <c r="AM3" s="324"/>
      <c r="AN3" s="59"/>
    </row>
    <row r="4" spans="1:40" ht="17.25" x14ac:dyDescent="0.15">
      <c r="A4" s="320"/>
      <c r="B4" s="323"/>
      <c r="C4" s="322"/>
      <c r="D4" s="322"/>
      <c r="E4" s="322"/>
      <c r="F4" s="322"/>
      <c r="G4" s="322"/>
      <c r="H4" s="322"/>
      <c r="I4" s="322"/>
      <c r="J4" s="322"/>
      <c r="K4" s="322"/>
      <c r="L4" s="322"/>
      <c r="M4" s="322"/>
      <c r="N4" s="322"/>
      <c r="O4" s="322"/>
      <c r="P4" s="322"/>
      <c r="Q4" s="322"/>
      <c r="R4" s="322"/>
      <c r="S4" s="322"/>
      <c r="T4" s="322"/>
      <c r="U4" s="322"/>
      <c r="V4" s="322"/>
      <c r="W4" s="322"/>
      <c r="X4" s="322"/>
      <c r="Y4" s="322"/>
      <c r="Z4" s="322"/>
      <c r="AA4" s="322"/>
      <c r="AB4" s="322"/>
      <c r="AC4" s="322"/>
      <c r="AD4" s="322"/>
      <c r="AE4" s="322"/>
      <c r="AF4" s="322"/>
      <c r="AG4" s="322"/>
      <c r="AH4" s="322"/>
      <c r="AI4" s="322"/>
      <c r="AJ4" s="322"/>
      <c r="AK4" s="322"/>
      <c r="AL4" s="322"/>
      <c r="AM4" s="324"/>
      <c r="AN4" s="59"/>
    </row>
    <row r="5" spans="1:40" ht="17.25" x14ac:dyDescent="0.15">
      <c r="A5" s="320"/>
      <c r="B5" s="323"/>
      <c r="C5" s="322"/>
      <c r="D5" s="322"/>
      <c r="E5" s="322"/>
      <c r="F5" s="322"/>
      <c r="G5" s="322"/>
      <c r="H5" s="322"/>
      <c r="I5" s="322"/>
      <c r="J5" s="322"/>
      <c r="K5" s="322"/>
      <c r="L5" s="322"/>
      <c r="M5" s="322"/>
      <c r="N5" s="322"/>
      <c r="O5" s="322"/>
      <c r="P5" s="322"/>
      <c r="Q5" s="322"/>
      <c r="R5" s="322"/>
      <c r="S5" s="322"/>
      <c r="T5" s="322"/>
      <c r="U5" s="322"/>
      <c r="V5" s="322"/>
      <c r="W5" s="322"/>
      <c r="X5" s="322"/>
      <c r="Y5" s="322"/>
      <c r="Z5" s="322"/>
      <c r="AA5" s="322"/>
      <c r="AB5" s="322"/>
      <c r="AC5" s="322"/>
      <c r="AD5" s="322"/>
      <c r="AE5" s="322"/>
      <c r="AF5" s="322"/>
      <c r="AG5" s="322"/>
      <c r="AH5" s="322"/>
      <c r="AI5" s="322"/>
      <c r="AJ5" s="322"/>
      <c r="AK5" s="322"/>
      <c r="AL5" s="322"/>
      <c r="AM5" s="324"/>
      <c r="AN5" s="59"/>
    </row>
    <row r="6" spans="1:40" ht="17.25" x14ac:dyDescent="0.15">
      <c r="A6" s="320"/>
      <c r="B6" s="323"/>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c r="AD6" s="322"/>
      <c r="AE6" s="322"/>
      <c r="AF6" s="322"/>
      <c r="AG6" s="322"/>
      <c r="AH6" s="322"/>
      <c r="AI6" s="322"/>
      <c r="AJ6" s="322"/>
      <c r="AK6" s="322"/>
      <c r="AL6" s="322"/>
      <c r="AM6" s="324"/>
      <c r="AN6" s="27"/>
    </row>
    <row r="7" spans="1:40" ht="17.25" x14ac:dyDescent="0.15">
      <c r="A7" s="320"/>
      <c r="B7" s="323"/>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c r="AL7" s="322"/>
      <c r="AM7" s="324"/>
      <c r="AN7" s="27"/>
    </row>
    <row r="8" spans="1:40" ht="17.25" x14ac:dyDescent="0.15">
      <c r="A8" s="320"/>
      <c r="B8" s="323"/>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c r="AC8" s="322"/>
      <c r="AD8" s="322"/>
      <c r="AE8" s="322"/>
      <c r="AF8" s="322"/>
      <c r="AG8" s="322"/>
      <c r="AH8" s="322"/>
      <c r="AI8" s="322"/>
      <c r="AJ8" s="322"/>
      <c r="AK8" s="322"/>
      <c r="AL8" s="322"/>
      <c r="AM8" s="324"/>
      <c r="AN8" s="27"/>
    </row>
    <row r="9" spans="1:40" ht="17.25" x14ac:dyDescent="0.15">
      <c r="A9" s="320"/>
      <c r="B9" s="323"/>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2"/>
      <c r="AH9" s="322"/>
      <c r="AI9" s="322"/>
      <c r="AJ9" s="322"/>
      <c r="AK9" s="322"/>
      <c r="AL9" s="322"/>
      <c r="AM9" s="324"/>
      <c r="AN9" s="27"/>
    </row>
    <row r="10" spans="1:40" ht="17.25" x14ac:dyDescent="0.15">
      <c r="A10" s="320"/>
      <c r="B10" s="323"/>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22"/>
      <c r="AI10" s="322"/>
      <c r="AJ10" s="322"/>
      <c r="AK10" s="322"/>
      <c r="AL10" s="322"/>
      <c r="AM10" s="324"/>
      <c r="AN10" s="27"/>
    </row>
    <row r="11" spans="1:40" ht="17.25" x14ac:dyDescent="0.15">
      <c r="A11" s="320"/>
      <c r="B11" s="323"/>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c r="AD11" s="322"/>
      <c r="AE11" s="322"/>
      <c r="AF11" s="322"/>
      <c r="AG11" s="322"/>
      <c r="AH11" s="322"/>
      <c r="AI11" s="322"/>
      <c r="AJ11" s="322"/>
      <c r="AK11" s="322"/>
      <c r="AL11" s="322"/>
      <c r="AM11" s="324"/>
      <c r="AN11" s="27"/>
    </row>
    <row r="12" spans="1:40" ht="17.25" x14ac:dyDescent="0.15">
      <c r="A12" s="320"/>
      <c r="B12" s="323"/>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c r="AC12" s="322"/>
      <c r="AD12" s="322"/>
      <c r="AE12" s="322"/>
      <c r="AF12" s="322"/>
      <c r="AG12" s="322"/>
      <c r="AH12" s="322"/>
      <c r="AI12" s="322"/>
      <c r="AJ12" s="322"/>
      <c r="AK12" s="322"/>
      <c r="AL12" s="322"/>
      <c r="AM12" s="324"/>
      <c r="AN12" s="27"/>
    </row>
    <row r="13" spans="1:40" ht="17.25" x14ac:dyDescent="0.15">
      <c r="A13" s="320"/>
      <c r="B13" s="323"/>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4"/>
      <c r="AN13" s="27"/>
    </row>
    <row r="14" spans="1:40" ht="17.25" x14ac:dyDescent="0.15">
      <c r="A14" s="320"/>
      <c r="B14" s="323"/>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4"/>
      <c r="AN14" s="27"/>
    </row>
    <row r="15" spans="1:40" ht="17.25" x14ac:dyDescent="0.15">
      <c r="A15" s="320"/>
      <c r="B15" s="323"/>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4"/>
      <c r="AN15" s="27"/>
    </row>
    <row r="16" spans="1:40" ht="17.25" x14ac:dyDescent="0.15">
      <c r="A16" s="320"/>
      <c r="B16" s="323"/>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4"/>
      <c r="AN16" s="27"/>
    </row>
    <row r="17" spans="1:40" ht="17.25" x14ac:dyDescent="0.15">
      <c r="A17" s="320"/>
      <c r="B17" s="323"/>
      <c r="C17" s="322"/>
      <c r="D17" s="322"/>
      <c r="E17" s="322"/>
      <c r="F17" s="322"/>
      <c r="G17" s="322"/>
      <c r="H17" s="322"/>
      <c r="I17" s="322"/>
      <c r="J17" s="322"/>
      <c r="K17" s="322"/>
      <c r="L17" s="322"/>
      <c r="M17" s="322"/>
      <c r="N17" s="322"/>
      <c r="O17" s="322"/>
      <c r="P17" s="322"/>
      <c r="Q17" s="322"/>
      <c r="R17" s="322"/>
      <c r="S17" s="322"/>
      <c r="T17" s="322"/>
      <c r="U17" s="322"/>
      <c r="V17" s="322"/>
      <c r="W17" s="322"/>
      <c r="X17" s="322"/>
      <c r="Y17" s="322"/>
      <c r="Z17" s="322"/>
      <c r="AA17" s="322"/>
      <c r="AB17" s="322"/>
      <c r="AC17" s="322"/>
      <c r="AD17" s="322"/>
      <c r="AE17" s="322"/>
      <c r="AF17" s="322"/>
      <c r="AG17" s="322"/>
      <c r="AH17" s="322"/>
      <c r="AI17" s="322"/>
      <c r="AJ17" s="322"/>
      <c r="AK17" s="322"/>
      <c r="AL17" s="322"/>
      <c r="AM17" s="324"/>
      <c r="AN17" s="27"/>
    </row>
    <row r="18" spans="1:40" ht="17.25" x14ac:dyDescent="0.15">
      <c r="A18" s="320"/>
      <c r="B18" s="323"/>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4"/>
      <c r="AN18" s="27"/>
    </row>
    <row r="19" spans="1:40" ht="17.25" x14ac:dyDescent="0.15">
      <c r="A19" s="320"/>
      <c r="B19" s="323"/>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c r="AB19" s="322"/>
      <c r="AC19" s="322"/>
      <c r="AD19" s="322"/>
      <c r="AE19" s="322"/>
      <c r="AF19" s="322"/>
      <c r="AG19" s="322"/>
      <c r="AH19" s="322"/>
      <c r="AI19" s="322"/>
      <c r="AJ19" s="322"/>
      <c r="AK19" s="322"/>
      <c r="AL19" s="322"/>
      <c r="AM19" s="324"/>
      <c r="AN19" s="27"/>
    </row>
    <row r="20" spans="1:40" ht="17.25" x14ac:dyDescent="0.15">
      <c r="A20" s="320"/>
      <c r="B20" s="323"/>
      <c r="C20" s="322"/>
      <c r="D20" s="322"/>
      <c r="E20" s="322"/>
      <c r="F20" s="322"/>
      <c r="G20" s="322"/>
      <c r="H20" s="322"/>
      <c r="I20" s="322"/>
      <c r="J20" s="322"/>
      <c r="K20" s="322"/>
      <c r="L20" s="322"/>
      <c r="M20" s="322"/>
      <c r="N20" s="322"/>
      <c r="O20" s="322"/>
      <c r="P20" s="322"/>
      <c r="Q20" s="322"/>
      <c r="R20" s="322"/>
      <c r="S20" s="322"/>
      <c r="T20" s="322"/>
      <c r="U20" s="322"/>
      <c r="V20" s="322"/>
      <c r="W20" s="322"/>
      <c r="X20" s="322"/>
      <c r="Y20" s="322"/>
      <c r="Z20" s="322"/>
      <c r="AA20" s="322"/>
      <c r="AB20" s="322"/>
      <c r="AC20" s="322"/>
      <c r="AD20" s="322"/>
      <c r="AE20" s="322"/>
      <c r="AF20" s="322"/>
      <c r="AG20" s="322"/>
      <c r="AH20" s="322"/>
      <c r="AI20" s="322"/>
      <c r="AJ20" s="322"/>
      <c r="AK20" s="322"/>
      <c r="AL20" s="322"/>
      <c r="AM20" s="324"/>
      <c r="AN20" s="27"/>
    </row>
    <row r="21" spans="1:40" ht="17.25" x14ac:dyDescent="0.15">
      <c r="A21" s="320"/>
      <c r="B21" s="325"/>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326"/>
      <c r="AB21" s="326"/>
      <c r="AC21" s="326"/>
      <c r="AD21" s="326"/>
      <c r="AE21" s="326"/>
      <c r="AF21" s="326"/>
      <c r="AG21" s="326"/>
      <c r="AH21" s="326"/>
      <c r="AI21" s="326"/>
      <c r="AJ21" s="326"/>
      <c r="AK21" s="326"/>
      <c r="AL21" s="326"/>
      <c r="AM21" s="327"/>
      <c r="AN21" s="27"/>
    </row>
    <row r="22" spans="1:40" ht="17.25" x14ac:dyDescent="0.15">
      <c r="A22" s="320"/>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1"/>
      <c r="AM22" s="321"/>
      <c r="AN22" s="27"/>
    </row>
    <row r="23" spans="1:40" ht="13.5" customHeight="1" x14ac:dyDescent="0.15">
      <c r="B23" s="321"/>
      <c r="C23" s="321"/>
      <c r="D23" s="321"/>
      <c r="E23" s="321"/>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1"/>
      <c r="AL23" s="321"/>
      <c r="AM23" s="321"/>
    </row>
    <row r="24" spans="1:40" ht="13.5" customHeight="1" x14ac:dyDescent="0.15">
      <c r="B24" s="321"/>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c r="AL24" s="321"/>
      <c r="AM24" s="321"/>
    </row>
    <row r="25" spans="1:40" ht="13.5" customHeight="1" x14ac:dyDescent="0.15">
      <c r="B25" s="321"/>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321"/>
      <c r="AK25" s="321"/>
      <c r="AL25" s="321"/>
      <c r="AM25" s="321"/>
    </row>
    <row r="26" spans="1:40" ht="13.5" customHeight="1" x14ac:dyDescent="0.15">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1"/>
      <c r="AL26" s="321"/>
      <c r="AM26" s="321"/>
    </row>
    <row r="27" spans="1:40" ht="13.5" customHeight="1" x14ac:dyDescent="0.15">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1"/>
      <c r="AL27" s="321"/>
      <c r="AM27" s="321"/>
    </row>
    <row r="28" spans="1:40" ht="13.5" customHeight="1" x14ac:dyDescent="0.15">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1"/>
      <c r="AL28" s="321"/>
      <c r="AM28" s="321"/>
    </row>
    <row r="29" spans="1:40" ht="13.5" customHeight="1" x14ac:dyDescent="0.15">
      <c r="B29" s="321"/>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1"/>
      <c r="AK29" s="321"/>
      <c r="AL29" s="321"/>
      <c r="AM29" s="321"/>
    </row>
    <row r="30" spans="1:40" ht="13.5" customHeight="1" x14ac:dyDescent="0.15">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1"/>
      <c r="AL30" s="321"/>
      <c r="AM30" s="321"/>
    </row>
    <row r="31" spans="1:40" ht="13.5" customHeight="1" x14ac:dyDescent="0.15">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1"/>
      <c r="AL31" s="321"/>
      <c r="AM31" s="321"/>
    </row>
    <row r="32" spans="1:40" ht="13.5" customHeight="1" x14ac:dyDescent="0.15">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1"/>
      <c r="AL32" s="321"/>
      <c r="AM32" s="321"/>
    </row>
    <row r="33" spans="2:39" ht="13.5" customHeight="1" x14ac:dyDescent="0.15">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21"/>
      <c r="AL33" s="321"/>
      <c r="AM33" s="321"/>
    </row>
    <row r="34" spans="2:39" ht="13.5" customHeight="1" x14ac:dyDescent="0.15">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1"/>
      <c r="AL34" s="321"/>
      <c r="AM34" s="321"/>
    </row>
    <row r="35" spans="2:39" ht="13.5" customHeight="1" x14ac:dyDescent="0.15">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1"/>
      <c r="AL35" s="321"/>
      <c r="AM35" s="321"/>
    </row>
    <row r="36" spans="2:39" ht="13.5" customHeight="1" x14ac:dyDescent="0.15">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21"/>
      <c r="AL36" s="321"/>
      <c r="AM36" s="321"/>
    </row>
    <row r="37" spans="2:39" ht="13.5" customHeight="1" x14ac:dyDescent="0.15">
      <c r="B37" s="321"/>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1"/>
      <c r="AB37" s="321"/>
      <c r="AC37" s="321"/>
      <c r="AD37" s="321"/>
      <c r="AE37" s="321"/>
      <c r="AF37" s="321"/>
      <c r="AG37" s="321"/>
      <c r="AH37" s="321"/>
      <c r="AI37" s="321"/>
      <c r="AJ37" s="321"/>
      <c r="AK37" s="321"/>
      <c r="AL37" s="321"/>
      <c r="AM37" s="321"/>
    </row>
    <row r="38" spans="2:39" ht="13.5" customHeight="1" x14ac:dyDescent="0.15">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21"/>
      <c r="AL38" s="321"/>
      <c r="AM38" s="321"/>
    </row>
    <row r="39" spans="2:39" ht="13.5" customHeight="1" x14ac:dyDescent="0.15">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21"/>
      <c r="AL39" s="321"/>
      <c r="AM39" s="321"/>
    </row>
    <row r="40" spans="2:39" ht="13.5" customHeight="1" x14ac:dyDescent="0.15">
      <c r="B40" s="321"/>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c r="AD40" s="321"/>
      <c r="AE40" s="321"/>
      <c r="AF40" s="321"/>
      <c r="AG40" s="321"/>
      <c r="AH40" s="321"/>
      <c r="AI40" s="321"/>
      <c r="AJ40" s="321"/>
      <c r="AK40" s="321"/>
      <c r="AL40" s="321"/>
      <c r="AM40" s="321"/>
    </row>
    <row r="41" spans="2:39" ht="13.5" customHeight="1" x14ac:dyDescent="0.15">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21"/>
      <c r="AL41" s="321"/>
      <c r="AM41" s="321"/>
    </row>
    <row r="42" spans="2:39" ht="13.5" customHeight="1" x14ac:dyDescent="0.15">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1"/>
      <c r="AL42" s="321"/>
      <c r="AM42" s="321"/>
    </row>
  </sheetData>
  <mergeCells count="1">
    <mergeCell ref="B3:AM21"/>
  </mergeCells>
  <phoneticPr fontId="22"/>
  <pageMargins left="0.7" right="0.7" top="0.75" bottom="0.75" header="0.3" footer="0.3"/>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基本ｼｰﾄ</vt:lpstr>
      <vt:lpstr>NO56-8</vt:lpstr>
      <vt:lpstr>裏面</vt:lpstr>
      <vt:lpstr>NO56の2産前後掛金免除申出書</vt:lpstr>
      <vt:lpstr>'NO56-8'!Print_Area</vt:lpstr>
      <vt:lpstr>裏面!Print_Area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鹿児島市教育委員会</cp:lastModifiedBy>
  <cp:lastPrinted>2021-06-14T06:44:28Z</cp:lastPrinted>
  <dcterms:created xsi:type="dcterms:W3CDTF">2010-09-12T22:33:56Z</dcterms:created>
  <dcterms:modified xsi:type="dcterms:W3CDTF">2021-06-14T06:47:16Z</dcterms:modified>
</cp:coreProperties>
</file>