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1 資格取得関係\"/>
    </mc:Choice>
  </mc:AlternateContent>
  <bookViews>
    <workbookView xWindow="0" yWindow="0" windowWidth="19200" windowHeight="11295" activeTab="1"/>
  </bookViews>
  <sheets>
    <sheet name="基本ｼｰﾄ" sheetId="1" r:id="rId1"/>
    <sheet name="NO７－２" sheetId="9" r:id="rId2"/>
  </sheets>
  <externalReferences>
    <externalReference r:id="rId3"/>
  </externalReferences>
  <definedNames>
    <definedName name="_xlnm.Print_Area" localSheetId="1">'NO７－２'!$C$16:$AQ$56</definedName>
    <definedName name="再交付申請書">'NO７－２'!$D$16:$AQ$73</definedName>
    <definedName name="無職無収入申立書">#REF!</definedName>
  </definedNames>
  <calcPr calcId="162913"/>
</workbook>
</file>

<file path=xl/calcChain.xml><?xml version="1.0" encoding="utf-8"?>
<calcChain xmlns="http://schemas.openxmlformats.org/spreadsheetml/2006/main">
  <c r="O7" i="9" l="1"/>
  <c r="O6" i="9"/>
  <c r="G8" i="9"/>
  <c r="O54" i="9" s="1"/>
  <c r="G6" i="9"/>
  <c r="L22" i="1" l="1"/>
  <c r="L23" i="1"/>
  <c r="L24" i="1"/>
  <c r="L21" i="1"/>
  <c r="K22" i="1"/>
  <c r="K23" i="1"/>
  <c r="K24" i="1"/>
  <c r="K21" i="1"/>
  <c r="I22" i="1"/>
  <c r="J22" i="1"/>
  <c r="I23" i="1"/>
  <c r="J23" i="1"/>
  <c r="I24" i="1"/>
  <c r="J24" i="1"/>
  <c r="J21" i="1"/>
  <c r="I21" i="1"/>
  <c r="K20" i="1"/>
  <c r="L19" i="1"/>
  <c r="K19" i="1"/>
  <c r="I19" i="1"/>
  <c r="G10" i="9"/>
  <c r="AH54" i="9" s="1"/>
  <c r="J15" i="1"/>
  <c r="I15" i="1"/>
  <c r="I14" i="1"/>
  <c r="J12" i="1"/>
  <c r="I12" i="1"/>
  <c r="K11" i="1"/>
  <c r="I11" i="1"/>
  <c r="I10" i="1"/>
  <c r="J8" i="1"/>
  <c r="J7" i="1"/>
  <c r="F30" i="1"/>
  <c r="F29" i="1"/>
  <c r="F28" i="1"/>
  <c r="F27" i="1"/>
  <c r="F26" i="1"/>
  <c r="F25" i="1"/>
  <c r="F24" i="1"/>
  <c r="F23" i="1"/>
  <c r="F22" i="1"/>
  <c r="F21" i="1"/>
  <c r="F20" i="1"/>
  <c r="F19" i="1"/>
  <c r="F18" i="1"/>
  <c r="F17" i="1"/>
  <c r="F16" i="1"/>
  <c r="F15" i="1"/>
  <c r="F14" i="1"/>
  <c r="F13" i="1"/>
  <c r="F12" i="1"/>
  <c r="F11" i="1"/>
  <c r="F9" i="1"/>
  <c r="E9" i="1"/>
  <c r="D8" i="1"/>
  <c r="D7" i="1"/>
  <c r="D6" i="1"/>
  <c r="D5" i="1"/>
  <c r="J9" i="1" l="1"/>
</calcChain>
</file>

<file path=xl/sharedStrings.xml><?xml version="1.0" encoding="utf-8"?>
<sst xmlns="http://schemas.openxmlformats.org/spreadsheetml/2006/main" count="62" uniqueCount="62">
  <si>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</si>
  <si>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</si>
  <si>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</si>
  <si>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</si>
  <si>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</si>
  <si>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</si>
  <si>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</si>
  <si>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</si>
  <si>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</si>
  <si>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</si>
  <si>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</si>
  <si>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</si>
  <si>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</si>
  <si>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</si>
  <si>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</si>
  <si>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</si>
  <si>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</si>
  <si>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</si>
  <si>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</si>
  <si>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</si>
  <si>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</si>
  <si>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</si>
  <si>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2004/3/1　更新</t>
    <rPh sb="9" eb="11">
      <t>コウシン</t>
    </rPh>
    <phoneticPr fontId="5"/>
  </si>
  <si>
    <t>職員番号</t>
    <rPh sb="0" eb="2">
      <t>ショクイン</t>
    </rPh>
    <rPh sb="2" eb="4">
      <t>バンゴウ</t>
    </rPh>
    <phoneticPr fontId="13"/>
  </si>
  <si>
    <t>職員ﾌﾘｶﾞﾅ</t>
    <rPh sb="0" eb="2">
      <t>ショクイン</t>
    </rPh>
    <phoneticPr fontId="13"/>
  </si>
  <si>
    <t>職員氏名</t>
    <rPh sb="0" eb="2">
      <t>ショクイン</t>
    </rPh>
    <rPh sb="2" eb="4">
      <t>シメイ</t>
    </rPh>
    <phoneticPr fontId="13"/>
  </si>
  <si>
    <t>職員住所等情報</t>
    <rPh sb="0" eb="2">
      <t>ショクイン</t>
    </rPh>
    <rPh sb="2" eb="4">
      <t>ジュウショ</t>
    </rPh>
    <rPh sb="4" eb="5">
      <t>トウ</t>
    </rPh>
    <rPh sb="5" eb="7">
      <t>ジョウホウ</t>
    </rPh>
    <phoneticPr fontId="13"/>
  </si>
  <si>
    <t>〒</t>
    <phoneticPr fontId="13"/>
  </si>
  <si>
    <t>ｺｰﾄﾞ</t>
    <phoneticPr fontId="13"/>
  </si>
  <si>
    <t>住所</t>
    <rPh sb="0" eb="2">
      <t>ジュウショ</t>
    </rPh>
    <phoneticPr fontId="13"/>
  </si>
  <si>
    <t>該当項目に○</t>
  </si>
  <si>
    <t>事　務　内　容</t>
  </si>
  <si>
    <t>高額療養費の支給に係る審査事務</t>
  </si>
  <si>
    <t>高額介護合算療養費の支給に係る審査事務</t>
  </si>
  <si>
    <t>被扶養者認定に係る審査事務</t>
  </si>
  <si>
    <t>組合員被扶養者証の検認又は更新事務</t>
  </si>
  <si>
    <t>70歳以上組合員現役並所得（３割負担）判定事務</t>
  </si>
  <si>
    <t>食事療養標準負担額の減額に関する特例の請求に係る審査事務</t>
  </si>
  <si>
    <t>生活療養標準負担額の減額に関する特例の請求に係る審査事務</t>
  </si>
  <si>
    <t>限度額適用・標準負担額減額の認定の申請に係る審査事務</t>
  </si>
  <si>
    <t>前年</t>
  </si>
  <si>
    <t>今年</t>
    <phoneticPr fontId="13"/>
  </si>
  <si>
    <t>※　今年の住所と前年の住所が同一の場合，前年の住所欄は記入不要です。</t>
  </si>
  <si>
    <t>令和　　年　　月　　日</t>
  </si>
  <si>
    <t>　　　　　　　</t>
  </si>
  <si>
    <t>　　　　　</t>
  </si>
  <si>
    <t xml:space="preserve">　　　　 </t>
    <phoneticPr fontId="13"/>
  </si>
  <si>
    <t>現住所</t>
    <phoneticPr fontId="13"/>
  </si>
  <si>
    <t>氏　名</t>
    <rPh sb="0" eb="1">
      <t>シ</t>
    </rPh>
    <rPh sb="2" eb="3">
      <t>ナ</t>
    </rPh>
    <phoneticPr fontId="13"/>
  </si>
  <si>
    <t>印</t>
    <phoneticPr fontId="13"/>
  </si>
  <si>
    <t>　　　　　　　　　　　　　　（地方税関係情報の照会対象者本人による署名・押印）</t>
    <phoneticPr fontId="13"/>
  </si>
  <si>
    <t>　</t>
    <phoneticPr fontId="13"/>
  </si>
  <si>
    <t>　　　）</t>
    <phoneticPr fontId="13"/>
  </si>
  <si>
    <t>　　　　　　　組合員氏名</t>
    <phoneticPr fontId="13"/>
  </si>
  <si>
    <t>（組合員証番号　　　　</t>
    <phoneticPr fontId="13"/>
  </si>
  <si>
    <t>）</t>
    <phoneticPr fontId="13"/>
  </si>
  <si>
    <t>[整理番号7-2]</t>
    <rPh sb="1" eb="3">
      <t>セイリ</t>
    </rPh>
    <rPh sb="3" eb="5">
      <t>バンゴウ</t>
    </rPh>
    <phoneticPr fontId="5"/>
  </si>
  <si>
    <t>(情報連携用）</t>
    <rPh sb="1" eb="3">
      <t>ジョウホウ</t>
    </rPh>
    <rPh sb="3" eb="5">
      <t>レンケイ</t>
    </rPh>
    <rPh sb="5" eb="6">
      <t>ヨウ</t>
    </rPh>
    <phoneticPr fontId="13"/>
  </si>
  <si>
    <r>
      <rPr>
        <sz val="18"/>
        <rFont val="ＭＳ 明朝"/>
        <family val="1"/>
        <charset val="128"/>
      </rPr>
      <t xml:space="preserve">                            同　　意　　書
</t>
    </r>
    <r>
      <rPr>
        <sz val="11"/>
        <rFont val="ＭＳ 明朝"/>
        <family val="1"/>
        <charset val="128"/>
      </rPr>
      <t xml:space="preserve">
</t>
    </r>
    <r>
      <rPr>
        <sz val="16"/>
        <rFont val="ＭＳ 明朝"/>
        <family val="1"/>
        <charset val="128"/>
      </rPr>
      <t>　公立学校共済組合鹿児島支部長　殿
  私は，公立学校共済組合鹿児島支部が下記の事務を処理するために限って，地方税関係情報を取得することに同意します。
　なお，本書の提出の際の事務処理に限っての同意であることを申し添えます。</t>
    </r>
    <phoneticPr fontId="13"/>
  </si>
  <si>
    <t>記</t>
    <rPh sb="0" eb="1">
      <t>キ</t>
    </rPh>
    <phoneticPr fontId="13"/>
  </si>
  <si>
    <t>１月１日時点の住所（住民票上の住所を記入してください。</t>
    <rPh sb="10" eb="14">
      <t>ジュウミンヒョウジョウ</t>
    </rPh>
    <rPh sb="15" eb="17">
      <t>ジュウショ</t>
    </rPh>
    <rPh sb="18" eb="20">
      <t>キニュウ</t>
    </rPh>
    <phoneticPr fontId="13"/>
  </si>
  <si>
    <t>R3.4改定</t>
    <rPh sb="4" eb="6">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</si>
</sst>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11"/>
      <color indexed="10"/>
      <name val="ＭＳ 明朝"/>
      <family val="1"/>
      <charset val="128"/>
    </font>
    <font>
      <sz val="9"/>
      <name val="ＭＳ 明朝"/>
      <family val="1"/>
      <charset val="128"/>
    </font>
    <font>
      <sz val="22"/>
      <name val="ＭＳ 明朝"/>
      <family val="1"/>
      <charset val="128"/>
    </font>
    <font>
      <sz val="14"/>
      <name val="ＭＳ 明朝"/>
      <family val="1"/>
      <charset val="128"/>
    </font>
    <font>
      <sz val="18"/>
      <name val="ＭＳ 明朝"/>
      <family val="1"/>
      <charset val="128"/>
    </font>
    <font>
      <sz val="16"/>
      <name val="ＭＳ 明朝"/>
      <family val="1"/>
      <charset val="128"/>
    </font>
    <font>
      <sz val="12"/>
      <name val="ＭＳ 明朝"/>
      <family val="1"/>
      <charset val="128"/>
    </font>
    <font>
      <b/>
      <sz val="14"/>
      <color indexed="10"/>
      <name val="ＭＳ 明朝"/>
      <family val="1"/>
      <charset val="128"/>
    </font>
    <font>
      <sz val="12"/>
      <color indexed="8"/>
      <name val="ＭＳ 明朝"/>
      <family val="1"/>
      <charset val="128"/>
    </font>
    <font>
      <sz val="14"/>
      <color theme="1"/>
      <name val="ＭＳ 明朝"/>
      <family val="1"/>
      <charset val="128"/>
    </font>
    <font>
      <sz val="14"/>
      <color theme="1"/>
      <name val="Century"/>
      <family val="1"/>
    </font>
    <font>
      <sz val="16"/>
      <color theme="1"/>
      <name val="ＭＳ 明朝"/>
      <family val="1"/>
      <charset val="128"/>
    </font>
    <font>
      <sz val="14"/>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s>
  <fills count="9">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CC"/>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alignment vertical="center"/>
    </xf>
    <xf numFmtId="0" fontId="1" fillId="0" borderId="0"/>
    <xf numFmtId="0" fontId="2" fillId="0" borderId="0"/>
  </cellStyleXfs>
  <cellXfs count="101">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7" fillId="0" borderId="0" xfId="0" applyFont="1" applyAlignment="1">
      <alignment horizontal="left" vertical="center"/>
    </xf>
    <xf numFmtId="0" fontId="16" fillId="0" borderId="0" xfId="0" applyFont="1" applyBorder="1" applyAlignment="1">
      <alignment horizontal="right" vertical="center"/>
    </xf>
    <xf numFmtId="0" fontId="18" fillId="0" borderId="0" xfId="0" applyFont="1" applyAlignment="1">
      <alignment vertical="center"/>
    </xf>
    <xf numFmtId="0" fontId="21" fillId="0" borderId="0" xfId="0" applyFont="1" applyAlignment="1">
      <alignment vertical="center" shrinkToFit="1"/>
    </xf>
    <xf numFmtId="0" fontId="0" fillId="5" borderId="0" xfId="0" applyFill="1">
      <alignment vertical="center"/>
    </xf>
    <xf numFmtId="0" fontId="14" fillId="5" borderId="0" xfId="0" applyFont="1" applyFill="1" applyAlignment="1">
      <alignment vertical="center"/>
    </xf>
    <xf numFmtId="0" fontId="16" fillId="5" borderId="0" xfId="0" applyFont="1" applyFill="1" applyAlignment="1">
      <alignment vertical="center"/>
    </xf>
    <xf numFmtId="0" fontId="27" fillId="0" borderId="0" xfId="0" applyFont="1">
      <alignment vertical="center"/>
    </xf>
    <xf numFmtId="0" fontId="27" fillId="0" borderId="0" xfId="0" applyFont="1" applyBorder="1" applyAlignment="1">
      <alignment horizontal="left"/>
    </xf>
    <xf numFmtId="0" fontId="27" fillId="0" borderId="7" xfId="0" applyFont="1" applyBorder="1">
      <alignment vertical="center"/>
    </xf>
    <xf numFmtId="0" fontId="27" fillId="0" borderId="0" xfId="0" applyFont="1" applyAlignment="1"/>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7" xfId="2" applyNumberFormat="1" applyFont="1" applyFill="1" applyBorder="1" applyAlignment="1">
      <alignment horizontal="left" vertical="center" shrinkToFit="1"/>
    </xf>
    <xf numFmtId="0" fontId="6" fillId="4" borderId="8" xfId="2" applyNumberFormat="1" applyFont="1" applyFill="1" applyBorder="1" applyAlignment="1">
      <alignment horizontal="left" vertical="center" shrinkToFit="1"/>
    </xf>
    <xf numFmtId="0" fontId="6" fillId="4" borderId="5" xfId="2" applyNumberFormat="1" applyFont="1" applyFill="1" applyBorder="1" applyAlignment="1">
      <alignment horizontal="left" vertical="center" shrinkToFit="1"/>
    </xf>
    <xf numFmtId="0" fontId="6" fillId="4" borderId="0" xfId="2" applyNumberFormat="1" applyFont="1" applyFill="1" applyBorder="1" applyAlignment="1">
      <alignment horizontal="right" vertical="center" shrinkToFit="1"/>
    </xf>
    <xf numFmtId="0" fontId="6" fillId="4" borderId="10" xfId="2" applyNumberFormat="1" applyFont="1" applyFill="1" applyBorder="1" applyAlignment="1">
      <alignment horizontal="right" vertical="center" shrinkToFit="1"/>
    </xf>
    <xf numFmtId="0" fontId="27" fillId="0" borderId="0" xfId="0" applyFont="1" applyAlignment="1">
      <alignment horizontal="center"/>
    </xf>
    <xf numFmtId="0" fontId="29" fillId="0" borderId="7" xfId="0" applyFont="1" applyBorder="1" applyAlignment="1">
      <alignment horizontal="center"/>
    </xf>
    <xf numFmtId="0" fontId="28" fillId="0" borderId="0" xfId="0" applyFont="1" applyBorder="1" applyAlignment="1">
      <alignment horizontal="left"/>
    </xf>
    <xf numFmtId="0" fontId="28" fillId="0" borderId="7" xfId="0" applyFont="1" applyBorder="1" applyAlignment="1">
      <alignment horizontal="left"/>
    </xf>
    <xf numFmtId="0" fontId="26" fillId="0" borderId="0" xfId="0" applyFont="1" applyAlignment="1">
      <alignment vertical="center"/>
    </xf>
    <xf numFmtId="0" fontId="20" fillId="0" borderId="12" xfId="0" applyFont="1" applyBorder="1" applyAlignment="1">
      <alignment horizontal="center" vertical="center" wrapText="1"/>
    </xf>
    <xf numFmtId="0" fontId="20" fillId="0" borderId="12" xfId="0" applyFont="1" applyBorder="1" applyAlignment="1">
      <alignment horizontal="center" vertical="center"/>
    </xf>
    <xf numFmtId="0" fontId="28" fillId="0" borderId="12" xfId="0" applyFont="1" applyBorder="1" applyAlignment="1">
      <alignment horizontal="center" vertical="center"/>
    </xf>
    <xf numFmtId="0" fontId="24" fillId="0" borderId="12" xfId="0" applyFont="1" applyBorder="1" applyAlignment="1">
      <alignment horizontal="center" vertical="center" wrapText="1"/>
    </xf>
    <xf numFmtId="0" fontId="25" fillId="0" borderId="12" xfId="0" applyFont="1" applyBorder="1" applyAlignment="1">
      <alignment horizontal="center" vertical="center" wrapTex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2" fillId="2" borderId="12" xfId="0" applyFont="1" applyFill="1" applyBorder="1" applyAlignment="1">
      <alignment horizontal="center" vertical="center"/>
    </xf>
    <xf numFmtId="0" fontId="23" fillId="0" borderId="16" xfId="0" applyFont="1" applyBorder="1" applyAlignment="1" applyProtection="1">
      <alignment horizontal="center" vertical="center" shrinkToFit="1"/>
      <protection locked="0"/>
    </xf>
    <xf numFmtId="0" fontId="23" fillId="0" borderId="17" xfId="0" applyFont="1" applyBorder="1" applyAlignment="1" applyProtection="1">
      <alignment horizontal="center" vertical="center" shrinkToFit="1"/>
      <protection locked="0"/>
    </xf>
    <xf numFmtId="0" fontId="23" fillId="0" borderId="18" xfId="0" applyFont="1" applyBorder="1" applyAlignment="1" applyProtection="1">
      <alignment horizontal="center" vertical="center" shrinkToFit="1"/>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27" fillId="0" borderId="7"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left" vertical="center"/>
    </xf>
    <xf numFmtId="0" fontId="18" fillId="0" borderId="0" xfId="0" applyFont="1" applyAlignment="1">
      <alignment horizontal="right" vertical="center"/>
    </xf>
    <xf numFmtId="0" fontId="14" fillId="8" borderId="1" xfId="0" applyFont="1" applyFill="1" applyBorder="1" applyAlignment="1">
      <alignment horizontal="center" vertical="center"/>
    </xf>
    <xf numFmtId="0" fontId="14" fillId="8" borderId="3" xfId="0" applyFont="1" applyFill="1" applyBorder="1" applyAlignment="1">
      <alignment horizontal="center" vertical="center"/>
    </xf>
    <xf numFmtId="0" fontId="21" fillId="0" borderId="1" xfId="0" applyFont="1" applyBorder="1" applyAlignment="1">
      <alignment horizontal="center" vertical="center" shrinkToFit="1"/>
    </xf>
    <xf numFmtId="0" fontId="21" fillId="0" borderId="2" xfId="0" applyFont="1" applyBorder="1" applyAlignment="1">
      <alignment horizontal="center" vertical="center" shrinkToFit="1"/>
    </xf>
    <xf numFmtId="0" fontId="21" fillId="0" borderId="6" xfId="0" applyFont="1" applyBorder="1" applyAlignment="1">
      <alignment horizontal="center" vertical="center" shrinkToFit="1"/>
    </xf>
    <xf numFmtId="0" fontId="21" fillId="0" borderId="7" xfId="0" applyFont="1" applyBorder="1" applyAlignment="1">
      <alignment horizontal="center"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1" xfId="0" applyFont="1" applyBorder="1" applyAlignment="1">
      <alignment horizontal="left" vertical="center" shrinkToFit="1"/>
    </xf>
    <xf numFmtId="0" fontId="21" fillId="0" borderId="2"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16"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15" xfId="0" applyFont="1" applyBorder="1" applyAlignment="1">
      <alignment horizontal="center" vertical="center" shrinkToFit="1"/>
    </xf>
    <xf numFmtId="0" fontId="14" fillId="0" borderId="0" xfId="0" applyFont="1" applyAlignment="1">
      <alignment horizontal="center"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39</xdr:col>
      <xdr:colOff>165100</xdr:colOff>
      <xdr:row>50</xdr:row>
      <xdr:rowOff>190499</xdr:rowOff>
    </xdr:from>
    <xdr:to>
      <xdr:col>41</xdr:col>
      <xdr:colOff>63500</xdr:colOff>
      <xdr:row>51</xdr:row>
      <xdr:rowOff>25400</xdr:rowOff>
    </xdr:to>
    <xdr:sp macro="" textlink="">
      <xdr:nvSpPr>
        <xdr:cNvPr id="1030" name="Oval 3">
          <a:extLst>
            <a:ext uri="{FF2B5EF4-FFF2-40B4-BE49-F238E27FC236}">
              <a16:creationId xmlns:a16="http://schemas.microsoft.com/office/drawing/2014/main" id="{00000000-0008-0000-0100-000006040000}"/>
            </a:ext>
          </a:extLst>
        </xdr:cNvPr>
        <xdr:cNvSpPr>
          <a:spLocks noChangeArrowheads="1"/>
        </xdr:cNvSpPr>
      </xdr:nvSpPr>
      <xdr:spPr bwMode="auto">
        <a:xfrm>
          <a:off x="9220200" y="12941299"/>
          <a:ext cx="304800" cy="25400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63500</xdr:colOff>
      <xdr:row>24</xdr:row>
      <xdr:rowOff>152400</xdr:rowOff>
    </xdr:from>
    <xdr:to>
      <xdr:col>49</xdr:col>
      <xdr:colOff>139700</xdr:colOff>
      <xdr:row>25</xdr:row>
      <xdr:rowOff>127000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258300" y="5003800"/>
          <a:ext cx="1092200" cy="31750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0</xdr:colOff>
      <xdr:row>37</xdr:row>
      <xdr:rowOff>0</xdr:rowOff>
    </xdr:from>
    <xdr:to>
      <xdr:col>49</xdr:col>
      <xdr:colOff>76200</xdr:colOff>
      <xdr:row>38</xdr:row>
      <xdr:rowOff>76200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194800" y="7581900"/>
          <a:ext cx="1092200" cy="31750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202565</xdr:colOff>
      <xdr:row>96</xdr:row>
      <xdr:rowOff>41275</xdr:rowOff>
    </xdr:from>
    <xdr:to>
      <xdr:col>30</xdr:col>
      <xdr:colOff>200025</xdr:colOff>
      <xdr:row>96</xdr:row>
      <xdr:rowOff>41275</xdr:rowOff>
    </xdr:to>
    <xdr:cxnSp macro="">
      <xdr:nvCxnSpPr>
        <xdr:cNvPr id="13" name="直線コネクタ 12">
          <a:extLst>
            <a:ext uri="{FF2B5EF4-FFF2-40B4-BE49-F238E27FC236}">
              <a16:creationId xmlns:a16="http://schemas.microsoft.com/office/drawing/2014/main" id="{1DF665F9-6B0B-4DF5-982D-64FBF72D2C44}"/>
            </a:ext>
          </a:extLst>
        </xdr:cNvPr>
        <xdr:cNvCxnSpPr/>
      </xdr:nvCxnSpPr>
      <xdr:spPr>
        <a:xfrm>
          <a:off x="2221865" y="8388350"/>
          <a:ext cx="4061460" cy="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187960</xdr:colOff>
      <xdr:row>101</xdr:row>
      <xdr:rowOff>31115</xdr:rowOff>
    </xdr:from>
    <xdr:to>
      <xdr:col>30</xdr:col>
      <xdr:colOff>185420</xdr:colOff>
      <xdr:row>101</xdr:row>
      <xdr:rowOff>31115</xdr:rowOff>
    </xdr:to>
    <xdr:cxnSp macro="">
      <xdr:nvCxnSpPr>
        <xdr:cNvPr id="14" name="直線コネクタ 13">
          <a:extLst>
            <a:ext uri="{FF2B5EF4-FFF2-40B4-BE49-F238E27FC236}">
              <a16:creationId xmlns:a16="http://schemas.microsoft.com/office/drawing/2014/main" id="{9063346C-04EB-4283-808C-105192A25CA7}"/>
            </a:ext>
          </a:extLst>
        </xdr:cNvPr>
        <xdr:cNvCxnSpPr/>
      </xdr:nvCxnSpPr>
      <xdr:spPr>
        <a:xfrm>
          <a:off x="2216785" y="8835390"/>
          <a:ext cx="4061460" cy="0"/>
        </a:xfrm>
        <a:prstGeom prst="line">
          <a:avLst/>
        </a:prstGeom>
        <a:noFill/>
        <a:ln w="9525" cap="flat" cmpd="sng" algn="ctr">
          <a:solidFill>
            <a:sysClr val="windowText" lastClr="000000"/>
          </a:solidFill>
          <a:prstDash val="solid"/>
          <a:miter lim="800000"/>
        </a:ln>
        <a:effectLst/>
      </xdr:spPr>
    </xdr:cxnSp>
    <xdr:clientData/>
  </xdr:twoCellAnchor>
  <xdr:twoCellAnchor>
    <xdr:from>
      <xdr:col>42</xdr:col>
      <xdr:colOff>2540</xdr:colOff>
      <xdr:row>107</xdr:row>
      <xdr:rowOff>79375</xdr:rowOff>
    </xdr:from>
    <xdr:to>
      <xdr:col>46</xdr:col>
      <xdr:colOff>189865</xdr:colOff>
      <xdr:row>107</xdr:row>
      <xdr:rowOff>79375</xdr:rowOff>
    </xdr:to>
    <xdr:cxnSp macro="">
      <xdr:nvCxnSpPr>
        <xdr:cNvPr id="15" name="直線コネクタ 14">
          <a:extLst>
            <a:ext uri="{FF2B5EF4-FFF2-40B4-BE49-F238E27FC236}">
              <a16:creationId xmlns:a16="http://schemas.microsoft.com/office/drawing/2014/main" id="{18084EF6-C767-4673-8600-B8F8B0663718}"/>
            </a:ext>
          </a:extLst>
        </xdr:cNvPr>
        <xdr:cNvCxnSpPr/>
      </xdr:nvCxnSpPr>
      <xdr:spPr>
        <a:xfrm>
          <a:off x="5346065" y="9474200"/>
          <a:ext cx="1000125" cy="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172720</xdr:colOff>
      <xdr:row>107</xdr:row>
      <xdr:rowOff>64770</xdr:rowOff>
    </xdr:from>
    <xdr:to>
      <xdr:col>21</xdr:col>
      <xdr:colOff>132080</xdr:colOff>
      <xdr:row>107</xdr:row>
      <xdr:rowOff>64770</xdr:rowOff>
    </xdr:to>
    <xdr:cxnSp macro="">
      <xdr:nvCxnSpPr>
        <xdr:cNvPr id="16" name="直線コネクタ 15">
          <a:extLst>
            <a:ext uri="{FF2B5EF4-FFF2-40B4-BE49-F238E27FC236}">
              <a16:creationId xmlns:a16="http://schemas.microsoft.com/office/drawing/2014/main" id="{08E8D351-0735-48FE-B520-0E8D910FE105}"/>
            </a:ext>
          </a:extLst>
        </xdr:cNvPr>
        <xdr:cNvCxnSpPr/>
      </xdr:nvCxnSpPr>
      <xdr:spPr>
        <a:xfrm>
          <a:off x="2309495" y="9469120"/>
          <a:ext cx="1991360" cy="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K35" t="str">
            <v>内線</v>
          </cell>
          <cell r="L35" t="str">
            <v>5214，5215，5216</v>
          </cell>
        </row>
        <row r="36">
          <cell r="I36" t="str">
            <v>年金給付係</v>
          </cell>
          <cell r="K36" t="str">
            <v>内線</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showZeros="0" topLeftCell="A7" workbookViewId="0">
      <selection activeCell="I19" sqref="I19:S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x14ac:dyDescent="0.15">
      <c r="A1" s="42"/>
      <c r="B1" s="43"/>
      <c r="C1" s="43"/>
      <c r="D1" s="43"/>
      <c r="E1" s="44"/>
      <c r="F1" s="40"/>
      <c r="G1" s="41"/>
      <c r="H1" s="45"/>
      <c r="I1" s="46"/>
      <c r="J1" s="47"/>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48" t="str">
        <f>[1]基本ﾃﾞｰﾀ!$B$2</f>
        <v>☆ 学校事務統括システムⅡ XP～WIN7純正規版☆</v>
      </c>
      <c r="E5" s="48"/>
      <c r="F5" s="48"/>
      <c r="G5" s="48"/>
      <c r="H5" s="48"/>
      <c r="I5" s="48"/>
      <c r="J5" s="48"/>
      <c r="K5" s="48"/>
      <c r="L5" s="48"/>
      <c r="M5" s="48"/>
      <c r="N5" s="48"/>
      <c r="O5" s="48"/>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35" t="str">
        <f>[1]基本ﾃﾞｰﾀ!$C3</f>
        <v>Produce ： K.Saito/sub Produce M.Yamanokuchi　2002-2012 Saito Prodeuction</v>
      </c>
      <c r="E6" s="35"/>
      <c r="F6" s="35"/>
      <c r="G6" s="35"/>
      <c r="H6" s="35"/>
      <c r="I6" s="35"/>
      <c r="J6" s="49" t="s">
        <v>0</v>
      </c>
      <c r="K6" s="49"/>
      <c r="L6" s="49"/>
      <c r="M6" s="49"/>
      <c r="N6" s="49"/>
      <c r="O6" s="49"/>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35" t="str">
        <f>[1]基本ﾃﾞｰﾀ!$C4</f>
        <v>Microsoft Excel2010-97/03 &amp; IME/ATOK</v>
      </c>
      <c r="E7" s="35"/>
      <c r="F7" s="35"/>
      <c r="G7" s="35"/>
      <c r="H7" s="35"/>
      <c r="I7" s="35"/>
      <c r="J7" s="36" t="str">
        <f>[1]基本ﾃﾞｰﾀ!$G4</f>
        <v>愛称：つーるﾎﾞｯｸｽ　Ver18 Win7</v>
      </c>
      <c r="K7" s="36"/>
      <c r="L7" s="36"/>
      <c r="M7" s="36"/>
      <c r="N7" s="36"/>
      <c r="O7" s="36"/>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35" t="str">
        <f>[1]基本ﾃﾞｰﾀ!$C5</f>
        <v>つーるﾎﾞｯｸｽ　VBA MACRO　Ver9.10　Vol5.30　XP/Win7共通版</v>
      </c>
      <c r="E8" s="35"/>
      <c r="F8" s="35"/>
      <c r="G8" s="35"/>
      <c r="H8" s="35"/>
      <c r="I8" s="35"/>
      <c r="J8" s="36" t="str">
        <f>[1]基本ﾃﾞｰﾀ!$G5</f>
        <v>OA研究委員会管理</v>
      </c>
      <c r="K8" s="36"/>
      <c r="L8" s="36"/>
      <c r="M8" s="36"/>
      <c r="N8" s="36"/>
      <c r="O8" s="36"/>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50">
        <f>[1]基本ﾃﾞｰﾀ!$J5</f>
        <v>42654</v>
      </c>
      <c r="K9" s="51"/>
      <c r="L9" s="51"/>
      <c r="M9" s="51"/>
      <c r="N9" s="51"/>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54" t="s">
        <v>2</v>
      </c>
      <c r="E10" s="54"/>
      <c r="F10" s="54"/>
      <c r="G10" s="54"/>
      <c r="H10" s="6"/>
      <c r="I10" s="52" t="str">
        <f>[1]基本ﾃﾞｰﾀ!$F7</f>
        <v>姶良・伊佐教育事務所</v>
      </c>
      <c r="J10" s="53"/>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38" t="str">
        <f>[1]基本ﾃﾞｰﾀ!$D8</f>
        <v>霧島市立溝辺中学校</v>
      </c>
      <c r="G11" s="39"/>
      <c r="H11" s="39"/>
      <c r="I11" s="33" t="str">
        <f>[1]基本ﾃﾞｰﾀ!$F8</f>
        <v>所長</v>
      </c>
      <c r="J11" s="34"/>
      <c r="K11" s="34" t="str">
        <f>[1]基本ﾃﾞｰﾀ!$H8</f>
        <v>岩越　悟志</v>
      </c>
      <c r="L11" s="34"/>
      <c r="M11" s="34"/>
      <c r="N11" s="37"/>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38" t="str">
        <f>[1]基本ﾃﾞｰﾀ!$D9</f>
        <v>溝辺中学校</v>
      </c>
      <c r="G12" s="39"/>
      <c r="H12" s="39"/>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38" t="str">
        <f>[1]基本ﾃﾞｰﾀ!$D10</f>
        <v>溝辺</v>
      </c>
      <c r="G13" s="39"/>
      <c r="H13" s="39"/>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38" t="str">
        <f>[1]基本ﾃﾞｰﾀ!$D11</f>
        <v>霧島市溝辺町有川166</v>
      </c>
      <c r="G14" s="39"/>
      <c r="H14" s="39"/>
      <c r="I14" s="52" t="str">
        <f>[1]基本ﾃﾞｰﾀ!$F6</f>
        <v>鹿児島県 教育委員会</v>
      </c>
      <c r="J14" s="53"/>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39" t="str">
        <f>[1]基本ﾃﾞｰﾀ!$D12</f>
        <v>米森　孝代</v>
      </c>
      <c r="G15" s="39"/>
      <c r="H15" s="39"/>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38" t="str">
        <f>[1]基本ﾃﾞｰﾀ!$D13</f>
        <v>28</v>
      </c>
      <c r="G16" s="39"/>
      <c r="H16" s="39"/>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38" t="str">
        <f>[1]基本ﾃﾞｰﾀ!$D14</f>
        <v>01</v>
      </c>
      <c r="G17" s="39"/>
      <c r="H17" s="39"/>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38" t="str">
        <f>[1]基本ﾃﾞｰﾀ!$D15</f>
        <v>10</v>
      </c>
      <c r="G18" s="39"/>
      <c r="H18" s="39"/>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38" t="str">
        <f>[1]基本ﾃﾞｰﾀ!$D16</f>
        <v>03</v>
      </c>
      <c r="G19" s="39"/>
      <c r="H19" s="39"/>
      <c r="I19" s="52" t="str">
        <f>[1]基本ﾃﾞｰﾀ!$F$31</f>
        <v>公立学校共済組合　鹿児島支部</v>
      </c>
      <c r="J19" s="53"/>
      <c r="K19" s="10" t="str">
        <f>[1]基本ﾃﾞｰﾀ!$J$31</f>
        <v>〒890-8577</v>
      </c>
      <c r="L19" s="53" t="str">
        <f>[1]基本ﾃﾞｰﾀ!$K$31</f>
        <v>鹿児島市鴨池新町10-1</v>
      </c>
      <c r="M19" s="53"/>
      <c r="N19" s="53"/>
      <c r="O19" s="53"/>
      <c r="P19" s="53"/>
      <c r="Q19" s="53"/>
      <c r="R19" s="53"/>
      <c r="S19" s="57"/>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38" t="str">
        <f>[1]基本ﾃﾞｰﾀ!$D17</f>
        <v>01</v>
      </c>
      <c r="G20" s="39"/>
      <c r="H20" s="39"/>
      <c r="I20" s="15"/>
      <c r="J20" s="16"/>
      <c r="K20" s="58" t="str">
        <f>[1]基本ﾃﾞｰﾀ!$F$33</f>
        <v>鹿児島県教育庁  内</v>
      </c>
      <c r="L20" s="58"/>
      <c r="M20" s="58"/>
      <c r="N20" s="58"/>
      <c r="O20" s="58"/>
      <c r="P20" s="58"/>
      <c r="Q20" s="58"/>
      <c r="R20" s="58"/>
      <c r="S20" s="59"/>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38" t="str">
        <f>[1]基本ﾃﾞｰﾀ!$D18</f>
        <v>09</v>
      </c>
      <c r="G21" s="39"/>
      <c r="H21" s="39"/>
      <c r="I21" s="15" t="str">
        <f>[1]基本ﾃﾞｰﾀ!I33</f>
        <v>TEL(県庁)</v>
      </c>
      <c r="J21" s="16" t="str">
        <f>[1]基本ﾃﾞｰﾀ!J33</f>
        <v>099-286-2111</v>
      </c>
      <c r="K21" s="16" t="str">
        <f>[1]基本ﾃﾞｰﾀ!K33</f>
        <v>FAX</v>
      </c>
      <c r="L21" s="34" t="str">
        <f>[1]基本ﾃﾞｰﾀ!L33</f>
        <v>099-286-5663</v>
      </c>
      <c r="M21" s="34"/>
      <c r="N21" s="34"/>
      <c r="O21" s="34"/>
      <c r="P21" s="34"/>
      <c r="Q21" s="34"/>
      <c r="R21" s="34"/>
      <c r="S21" s="37"/>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38" t="str">
        <f>[1]基本ﾃﾞｰﾀ!$D19</f>
        <v>02</v>
      </c>
      <c r="G22" s="39"/>
      <c r="H22" s="39"/>
      <c r="I22" s="15" t="str">
        <f>[1]基本ﾃﾞｰﾀ!I34</f>
        <v>福利係</v>
      </c>
      <c r="J22" s="16" t="str">
        <f>[1]基本ﾃﾞｰﾀ!J34</f>
        <v>099-286-5205</v>
      </c>
      <c r="K22" s="16" t="str">
        <f>[1]基本ﾃﾞｰﾀ!K34</f>
        <v>内線</v>
      </c>
      <c r="L22" s="34" t="str">
        <f>[1]基本ﾃﾞｰﾀ!L34</f>
        <v>5217，5218，5219</v>
      </c>
      <c r="M22" s="34"/>
      <c r="N22" s="34"/>
      <c r="O22" s="34"/>
      <c r="P22" s="34"/>
      <c r="Q22" s="34"/>
      <c r="R22" s="34"/>
      <c r="S22" s="37"/>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38" t="str">
        <f>[1]基本ﾃﾞｰﾀ!$D20</f>
        <v>440710</v>
      </c>
      <c r="G23" s="39"/>
      <c r="H23" s="39"/>
      <c r="I23" s="15" t="str">
        <f>[1]基本ﾃﾞｰﾀ!I35</f>
        <v>厚生係</v>
      </c>
      <c r="J23" s="16" t="str">
        <f>[1]基本ﾃﾞｰﾀ!J35</f>
        <v>099-286-5206</v>
      </c>
      <c r="K23" s="16" t="str">
        <f>[1]基本ﾃﾞｰﾀ!K35</f>
        <v>内線</v>
      </c>
      <c r="L23" s="34" t="str">
        <f>[1]基本ﾃﾞｰﾀ!L35</f>
        <v>5214，5215，5216</v>
      </c>
      <c r="M23" s="34"/>
      <c r="N23" s="34"/>
      <c r="O23" s="34"/>
      <c r="P23" s="34"/>
      <c r="Q23" s="34"/>
      <c r="R23" s="34"/>
      <c r="S23" s="37"/>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38" t="str">
        <f>[1]基本ﾃﾞｰﾀ!$D21</f>
        <v>899-6401</v>
      </c>
      <c r="G24" s="39"/>
      <c r="H24" s="39"/>
      <c r="I24" s="12" t="str">
        <f>[1]基本ﾃﾞｰﾀ!I36</f>
        <v>年金給付係</v>
      </c>
      <c r="J24" s="13">
        <f>[1]基本ﾃﾞｰﾀ!J36</f>
        <v>0</v>
      </c>
      <c r="K24" s="13" t="str">
        <f>[1]基本ﾃﾞｰﾀ!K36</f>
        <v>内線</v>
      </c>
      <c r="L24" s="55" t="str">
        <f>[1]基本ﾃﾞｰﾀ!L36</f>
        <v>5220，5221，5222</v>
      </c>
      <c r="M24" s="55"/>
      <c r="N24" s="55"/>
      <c r="O24" s="55"/>
      <c r="P24" s="55"/>
      <c r="Q24" s="55"/>
      <c r="R24" s="55"/>
      <c r="S24" s="56"/>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38" t="str">
        <f>[1]基本ﾃﾞｰﾀ!$D22</f>
        <v>0995-59-2006</v>
      </c>
      <c r="G25" s="39"/>
      <c r="H25" s="39"/>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38" t="str">
        <f>[1]基本ﾃﾞｰﾀ!$D23</f>
        <v>0995-59-3783</v>
      </c>
      <c r="G26" s="39"/>
      <c r="H26" s="39"/>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38" t="str">
        <f>[1]基本ﾃﾞｰﾀ!$D24</f>
        <v>事務主幹</v>
      </c>
      <c r="G27" s="39"/>
      <c r="H27" s="39"/>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38" t="str">
        <f>[1]基本ﾃﾞｰﾀ!$D25</f>
        <v>齋藤　勝範</v>
      </c>
      <c r="G28" s="39"/>
      <c r="H28" s="39"/>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38">
        <f>[1]基本ﾃﾞｰﾀ!$D26</f>
        <v>0</v>
      </c>
      <c r="G29" s="39"/>
      <c r="H29" s="39"/>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38">
        <f>[1]基本ﾃﾞｰﾀ!$D27</f>
        <v>0</v>
      </c>
      <c r="G30" s="39"/>
      <c r="H30" s="39"/>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L24:S24"/>
    <mergeCell ref="I19:J19"/>
    <mergeCell ref="L19:S19"/>
    <mergeCell ref="K20:S20"/>
    <mergeCell ref="L21:S21"/>
    <mergeCell ref="L22:S22"/>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3:S23"/>
    <mergeCell ref="A1:E1"/>
    <mergeCell ref="H1:J1"/>
    <mergeCell ref="D5:O5"/>
    <mergeCell ref="J6:O6"/>
    <mergeCell ref="D6:I6"/>
    <mergeCell ref="F22:H22"/>
    <mergeCell ref="F23:H23"/>
    <mergeCell ref="F24:H24"/>
    <mergeCell ref="F18:H18"/>
    <mergeCell ref="F1:G1"/>
    <mergeCell ref="F17:H17"/>
    <mergeCell ref="F15:H15"/>
    <mergeCell ref="F11:H11"/>
    <mergeCell ref="F12:H12"/>
    <mergeCell ref="F16:H16"/>
    <mergeCell ref="I11:J11"/>
    <mergeCell ref="D7:I7"/>
    <mergeCell ref="D8:I8"/>
    <mergeCell ref="J7:O7"/>
    <mergeCell ref="K11:N11"/>
    <mergeCell ref="J8:O8"/>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AR73"/>
  <sheetViews>
    <sheetView tabSelected="1" zoomScale="75" zoomScaleNormal="75" workbookViewId="0">
      <pane xSplit="2" ySplit="11" topLeftCell="C21" activePane="bottomRight" state="frozen"/>
      <selection pane="topRight" activeCell="C1" sqref="C1"/>
      <selection pane="bottomLeft" activeCell="A12" sqref="A12"/>
      <selection pane="bottomRight" activeCell="AZ24" sqref="AZ24:BA24"/>
    </sheetView>
  </sheetViews>
  <sheetFormatPr defaultColWidth="2.625" defaultRowHeight="13.5" x14ac:dyDescent="0.15"/>
  <cols>
    <col min="1" max="1" width="16.75" customWidth="1"/>
    <col min="3" max="3" width="3.25" customWidth="1"/>
    <col min="44" max="44" width="2.625" style="26"/>
  </cols>
  <sheetData>
    <row r="1" spans="3:44" ht="6" customHeight="1" x14ac:dyDescent="0.15"/>
    <row r="2" spans="3:44" s="18" customFormat="1" x14ac:dyDescent="0.15">
      <c r="C2"/>
      <c r="D2" s="19" t="s">
        <v>22</v>
      </c>
      <c r="AR2" s="27"/>
    </row>
    <row r="3" spans="3:44" s="18" customFormat="1" ht="6" customHeight="1" x14ac:dyDescent="0.15">
      <c r="C3"/>
      <c r="AR3" s="27"/>
    </row>
    <row r="4" spans="3:44" s="18" customFormat="1" ht="6" customHeight="1" thickBot="1" x14ac:dyDescent="0.2">
      <c r="C4"/>
      <c r="AR4" s="27"/>
    </row>
    <row r="5" spans="3:44" s="18" customFormat="1" ht="21" customHeight="1" x14ac:dyDescent="0.15">
      <c r="C5"/>
      <c r="G5" s="97" t="s">
        <v>24</v>
      </c>
      <c r="H5" s="98"/>
      <c r="I5" s="98"/>
      <c r="J5" s="98"/>
      <c r="K5" s="99"/>
      <c r="L5" s="25"/>
      <c r="M5" s="91" t="s">
        <v>26</v>
      </c>
      <c r="N5" s="92"/>
      <c r="O5" s="92"/>
      <c r="P5" s="92"/>
      <c r="Q5" s="92"/>
      <c r="R5" s="92"/>
      <c r="S5" s="92"/>
      <c r="T5" s="92"/>
      <c r="U5" s="92"/>
      <c r="V5" s="92"/>
      <c r="W5" s="92"/>
      <c r="X5" s="92"/>
      <c r="Y5" s="92"/>
      <c r="Z5" s="92"/>
      <c r="AA5" s="92"/>
      <c r="AB5" s="93"/>
      <c r="AR5" s="27"/>
    </row>
    <row r="6" spans="3:44" s="18" customFormat="1" ht="21" customHeight="1" thickBot="1" x14ac:dyDescent="0.2">
      <c r="C6"/>
      <c r="G6" s="94" t="str">
        <f>IF($D10="","",(VLOOKUP($D10,[1]職員ﾃﾞｰﾀ!$B$6:$BG$106,8)))</f>
        <v>ｻﾂﾏ　ﾊﾔﾄ</v>
      </c>
      <c r="H6" s="95"/>
      <c r="I6" s="95"/>
      <c r="J6" s="95"/>
      <c r="K6" s="96"/>
      <c r="L6" s="25"/>
      <c r="M6" s="85" t="s">
        <v>27</v>
      </c>
      <c r="N6" s="86"/>
      <c r="O6" s="92" t="str">
        <f>IF($D10="","",(VLOOKUP($D10,[1]職員ﾃﾞｰﾀ!$B$6:$BG$106,13)))</f>
        <v>899-0101</v>
      </c>
      <c r="P6" s="92"/>
      <c r="Q6" s="92"/>
      <c r="R6" s="92"/>
      <c r="S6" s="92"/>
      <c r="T6" s="92"/>
      <c r="U6" s="92"/>
      <c r="V6" s="92"/>
      <c r="W6" s="92"/>
      <c r="X6" s="92"/>
      <c r="Y6" s="92"/>
      <c r="Z6" s="92"/>
      <c r="AA6" s="92"/>
      <c r="AB6" s="93"/>
      <c r="AR6" s="27"/>
    </row>
    <row r="7" spans="3:44" s="18" customFormat="1" ht="21" customHeight="1" x14ac:dyDescent="0.15">
      <c r="C7"/>
      <c r="G7" s="97" t="s">
        <v>25</v>
      </c>
      <c r="H7" s="98"/>
      <c r="I7" s="98"/>
      <c r="J7" s="98"/>
      <c r="K7" s="99"/>
      <c r="L7" s="25"/>
      <c r="M7" s="87" t="s">
        <v>29</v>
      </c>
      <c r="N7" s="88"/>
      <c r="O7" s="89" t="str">
        <f>IF($D10="","",(VLOOKUP($D10,[1]職員ﾃﾞｰﾀ!$B$6:$BG$106,9)))&amp;IF($D10="","",(VLOOKUP($D10,[1]職員ﾃﾞｰﾀ!$B$6:$BG$106,10)))</f>
        <v>鹿児島市天文館1丁目　2-3</v>
      </c>
      <c r="P7" s="89"/>
      <c r="Q7" s="89"/>
      <c r="R7" s="89"/>
      <c r="S7" s="89"/>
      <c r="T7" s="89"/>
      <c r="U7" s="89"/>
      <c r="V7" s="89"/>
      <c r="W7" s="89"/>
      <c r="X7" s="89"/>
      <c r="Y7" s="89"/>
      <c r="Z7" s="89"/>
      <c r="AA7" s="89"/>
      <c r="AB7" s="90"/>
      <c r="AR7" s="27"/>
    </row>
    <row r="8" spans="3:44" s="18" customFormat="1" ht="21" customHeight="1" thickBot="1" x14ac:dyDescent="0.2">
      <c r="C8"/>
      <c r="G8" s="94" t="str">
        <f>IF($D10="","",(VLOOKUP($D10,[1]職員ﾃﾞｰﾀ!$B$6:$BG$106,7)))</f>
        <v xml:space="preserve">薩摩　隼人 </v>
      </c>
      <c r="H8" s="95"/>
      <c r="I8" s="95"/>
      <c r="J8" s="95"/>
      <c r="K8" s="96"/>
      <c r="L8" s="25"/>
      <c r="M8" s="25"/>
      <c r="N8" s="25"/>
      <c r="O8" s="25"/>
      <c r="P8" s="25"/>
      <c r="Q8" s="25"/>
      <c r="R8" s="25"/>
      <c r="S8" s="25"/>
      <c r="T8" s="25"/>
      <c r="U8" s="25"/>
      <c r="V8" s="25"/>
      <c r="W8" s="25"/>
      <c r="X8" s="25"/>
      <c r="Y8" s="25"/>
      <c r="Z8" s="25"/>
      <c r="AA8" s="25"/>
      <c r="AB8" s="25"/>
      <c r="AR8" s="27"/>
    </row>
    <row r="9" spans="3:44" s="18" customFormat="1" ht="21" customHeight="1" x14ac:dyDescent="0.15">
      <c r="C9"/>
      <c r="D9" s="83" t="s">
        <v>28</v>
      </c>
      <c r="E9" s="84"/>
      <c r="G9" s="97" t="s">
        <v>23</v>
      </c>
      <c r="H9" s="98"/>
      <c r="I9" s="98"/>
      <c r="J9" s="98"/>
      <c r="K9" s="99"/>
      <c r="L9" s="25"/>
      <c r="M9" s="25"/>
      <c r="N9" s="25"/>
      <c r="O9" s="25"/>
      <c r="P9" s="25"/>
      <c r="Q9" s="25"/>
      <c r="R9" s="25"/>
      <c r="S9" s="25"/>
      <c r="T9" s="25"/>
      <c r="U9" s="25"/>
      <c r="V9" s="25"/>
      <c r="W9" s="25"/>
      <c r="X9" s="25"/>
      <c r="Y9" s="25"/>
      <c r="Z9" s="25"/>
      <c r="AA9" s="25"/>
      <c r="AB9" s="25"/>
      <c r="AR9" s="27"/>
    </row>
    <row r="10" spans="3:44" s="18" customFormat="1" ht="21" customHeight="1" thickBot="1" x14ac:dyDescent="0.2">
      <c r="C10"/>
      <c r="D10" s="73">
        <v>50</v>
      </c>
      <c r="E10" s="73"/>
      <c r="G10" s="74">
        <f>IF($D10="","",(VLOOKUP($D10,[1]職員ﾃﾞｰﾀ!$B$6:$BG$106,12)))</f>
        <v>123456</v>
      </c>
      <c r="H10" s="75"/>
      <c r="I10" s="75"/>
      <c r="J10" s="75"/>
      <c r="K10" s="76"/>
      <c r="L10" s="25"/>
      <c r="M10" s="25"/>
      <c r="N10" s="25"/>
      <c r="O10" s="25"/>
      <c r="P10" s="25"/>
      <c r="Q10" s="25"/>
      <c r="R10" s="25"/>
      <c r="S10" s="25"/>
      <c r="T10" s="25"/>
      <c r="U10" s="25"/>
      <c r="V10" s="25"/>
      <c r="W10" s="25"/>
      <c r="X10" s="25"/>
      <c r="Y10" s="25"/>
      <c r="Z10" s="25"/>
      <c r="AA10" s="25"/>
      <c r="AB10" s="25"/>
      <c r="AR10" s="27"/>
    </row>
    <row r="11" spans="3:44" s="18" customFormat="1" ht="6" customHeight="1" x14ac:dyDescent="0.15">
      <c r="C11"/>
      <c r="AR11" s="27"/>
    </row>
    <row r="12" spans="3:44" s="18" customFormat="1" ht="6" customHeight="1" x14ac:dyDescent="0.15">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8"/>
    </row>
    <row r="13" spans="3:44" s="18" customFormat="1" ht="6" customHeight="1" x14ac:dyDescent="0.15">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2"/>
      <c r="AP13" s="22"/>
      <c r="AQ13" s="23"/>
      <c r="AR13" s="27"/>
    </row>
    <row r="14" spans="3:44" s="18" customFormat="1" ht="6" customHeight="1" x14ac:dyDescent="0.15">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2"/>
      <c r="AP14" s="22"/>
      <c r="AR14" s="27"/>
    </row>
    <row r="15" spans="3:44" s="18" customFormat="1" ht="6" customHeight="1" x14ac:dyDescent="0.15">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2"/>
      <c r="AP15" s="22"/>
      <c r="AR15" s="27"/>
    </row>
    <row r="16" spans="3:44" s="18" customFormat="1" ht="13.5" customHeight="1" x14ac:dyDescent="0.15">
      <c r="D16" s="29" t="s">
        <v>57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s="27"/>
    </row>
    <row r="17" spans="3:44" s="18" customFormat="1" ht="18" customHeight="1" x14ac:dyDescent="0.15">
      <c r="C17" s="77" t="s">
        <v>58</v>
      </c>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27"/>
    </row>
    <row r="18" spans="3:44" s="18" customFormat="1" ht="18" customHeight="1" x14ac:dyDescent="0.15">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27"/>
    </row>
    <row r="19" spans="3:44" s="18" customFormat="1" ht="18" customHeight="1" x14ac:dyDescent="0.15">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27"/>
    </row>
    <row r="20" spans="3:44" s="18" customFormat="1" ht="18" customHeight="1" x14ac:dyDescent="0.15">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27"/>
    </row>
    <row r="21" spans="3:44" s="18" customFormat="1" ht="17.25" customHeight="1" x14ac:dyDescent="0.15">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27"/>
    </row>
    <row r="22" spans="3:44" s="18" customFormat="1" ht="17.25" customHeight="1" x14ac:dyDescent="0.15">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27"/>
    </row>
    <row r="23" spans="3:44" s="18" customFormat="1" ht="17.25" customHeight="1" x14ac:dyDescent="0.15">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27"/>
    </row>
    <row r="24" spans="3:44" s="18" customFormat="1" ht="31.5" customHeight="1" x14ac:dyDescent="0.15">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27"/>
    </row>
    <row r="25" spans="3:44" s="18" customFormat="1" ht="27" customHeight="1" x14ac:dyDescent="0.15">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27"/>
    </row>
    <row r="26" spans="3:44" s="18" customFormat="1" ht="27" customHeight="1" x14ac:dyDescent="0.15">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27"/>
    </row>
    <row r="27" spans="3:44" s="18" customFormat="1" ht="27" customHeight="1" x14ac:dyDescent="0.15">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27"/>
    </row>
    <row r="28" spans="3:44" s="18" customFormat="1" ht="27" customHeight="1" x14ac:dyDescent="0.15">
      <c r="C28" s="100" t="s">
        <v>59</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27"/>
    </row>
    <row r="29" spans="3:44" s="18" customFormat="1" ht="27" customHeight="1" x14ac:dyDescent="0.15">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s="27"/>
    </row>
    <row r="30" spans="3:44" s="18" customFormat="1" ht="26.25" customHeight="1" x14ac:dyDescent="0.15">
      <c r="C30" s="68" t="s">
        <v>30</v>
      </c>
      <c r="D30" s="68"/>
      <c r="E30" s="68"/>
      <c r="F30" s="68"/>
      <c r="G30" s="68"/>
      <c r="H30" s="68"/>
      <c r="I30" s="68" t="s">
        <v>31</v>
      </c>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27"/>
    </row>
    <row r="31" spans="3:44" s="18" customFormat="1" ht="26.25" customHeight="1" x14ac:dyDescent="0.15">
      <c r="C31" s="69"/>
      <c r="D31" s="69"/>
      <c r="E31" s="69"/>
      <c r="F31" s="69"/>
      <c r="G31" s="69"/>
      <c r="H31" s="69"/>
      <c r="I31" s="70" t="s">
        <v>32</v>
      </c>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2"/>
      <c r="AR31" s="27"/>
    </row>
    <row r="32" spans="3:44" s="18" customFormat="1" ht="26.25" customHeight="1" x14ac:dyDescent="0.15">
      <c r="C32" s="69"/>
      <c r="D32" s="69"/>
      <c r="E32" s="69"/>
      <c r="F32" s="69"/>
      <c r="G32" s="69"/>
      <c r="H32" s="69"/>
      <c r="I32" s="70" t="s">
        <v>33</v>
      </c>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2"/>
      <c r="AR32" s="27"/>
    </row>
    <row r="33" spans="3:44" s="18" customFormat="1" ht="26.25" customHeight="1" x14ac:dyDescent="0.15">
      <c r="C33" s="69"/>
      <c r="D33" s="69"/>
      <c r="E33" s="69"/>
      <c r="F33" s="69"/>
      <c r="G33" s="69"/>
      <c r="H33" s="69"/>
      <c r="I33" s="70" t="s">
        <v>34</v>
      </c>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2"/>
      <c r="AR33" s="27"/>
    </row>
    <row r="34" spans="3:44" s="18" customFormat="1" ht="26.25" customHeight="1" x14ac:dyDescent="0.15">
      <c r="C34" s="69"/>
      <c r="D34" s="69"/>
      <c r="E34" s="69"/>
      <c r="F34" s="69"/>
      <c r="G34" s="69"/>
      <c r="H34" s="69"/>
      <c r="I34" s="70" t="s">
        <v>35</v>
      </c>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2"/>
      <c r="AR34" s="27"/>
    </row>
    <row r="35" spans="3:44" s="18" customFormat="1" ht="26.25" customHeight="1" x14ac:dyDescent="0.15">
      <c r="C35" s="69"/>
      <c r="D35" s="69"/>
      <c r="E35" s="69"/>
      <c r="F35" s="69"/>
      <c r="G35" s="69"/>
      <c r="H35" s="69"/>
      <c r="I35" s="70" t="s">
        <v>36</v>
      </c>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2"/>
      <c r="AR35" s="27"/>
    </row>
    <row r="36" spans="3:44" s="18" customFormat="1" ht="26.25" customHeight="1" x14ac:dyDescent="0.15">
      <c r="C36" s="69"/>
      <c r="D36" s="69"/>
      <c r="E36" s="69"/>
      <c r="F36" s="69"/>
      <c r="G36" s="69"/>
      <c r="H36" s="69"/>
      <c r="I36" s="70" t="s">
        <v>37</v>
      </c>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2"/>
      <c r="AR36" s="27"/>
    </row>
    <row r="37" spans="3:44" s="18" customFormat="1" ht="26.25" customHeight="1" x14ac:dyDescent="0.15">
      <c r="C37" s="69"/>
      <c r="D37" s="69"/>
      <c r="E37" s="69"/>
      <c r="F37" s="69"/>
      <c r="G37" s="69"/>
      <c r="H37" s="69"/>
      <c r="I37" s="70" t="s">
        <v>38</v>
      </c>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2"/>
      <c r="AR37" s="27"/>
    </row>
    <row r="38" spans="3:44" s="18" customFormat="1" ht="26.25" customHeight="1" x14ac:dyDescent="0.15">
      <c r="C38" s="69"/>
      <c r="D38" s="69"/>
      <c r="E38" s="69"/>
      <c r="F38" s="69"/>
      <c r="G38" s="69"/>
      <c r="H38" s="69"/>
      <c r="I38" s="70" t="s">
        <v>39</v>
      </c>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2"/>
      <c r="AR38" s="27"/>
    </row>
    <row r="39" spans="3:44" s="18" customFormat="1" ht="18.75" customHeight="1" x14ac:dyDescent="0.15">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s="27"/>
    </row>
    <row r="40" spans="3:44" s="18" customFormat="1" ht="33" customHeight="1" x14ac:dyDescent="0.15">
      <c r="C40" s="64" t="s">
        <v>60</v>
      </c>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27"/>
    </row>
    <row r="41" spans="3:44" s="18" customFormat="1" ht="33" customHeight="1" x14ac:dyDescent="0.15">
      <c r="C41" s="65" t="s">
        <v>41</v>
      </c>
      <c r="D41" s="65"/>
      <c r="E41" s="65"/>
      <c r="F41" s="65"/>
      <c r="G41" s="65"/>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27"/>
    </row>
    <row r="42" spans="3:44" s="18" customFormat="1" ht="33" customHeight="1" x14ac:dyDescent="0.15">
      <c r="C42" s="66" t="s">
        <v>40</v>
      </c>
      <c r="D42" s="66"/>
      <c r="E42" s="66"/>
      <c r="F42" s="66"/>
      <c r="G42" s="66"/>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27"/>
    </row>
    <row r="43" spans="3:44" s="18" customFormat="1" ht="20.25" customHeight="1" x14ac:dyDescent="0.15">
      <c r="C43" s="24" t="s">
        <v>42</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7"/>
    </row>
    <row r="44" spans="3:44" s="18" customFormat="1" ht="20.25" customHeight="1" x14ac:dyDescent="0.15">
      <c r="C44" s="24"/>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7"/>
    </row>
    <row r="45" spans="3:44" s="18" customFormat="1" ht="20.25" customHeight="1" x14ac:dyDescent="0.15">
      <c r="C45" s="24"/>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7"/>
    </row>
    <row r="46" spans="3:44" s="18" customFormat="1" ht="20.25" customHeight="1" x14ac:dyDescent="0.15">
      <c r="C46" s="24" t="s">
        <v>43</v>
      </c>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7"/>
    </row>
    <row r="47" spans="3:44" s="18" customFormat="1" ht="20.25" customHeight="1" x14ac:dyDescent="0.15">
      <c r="C47" s="24"/>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7"/>
    </row>
    <row r="48" spans="3:44" s="18" customFormat="1" ht="20.25" customHeight="1" x14ac:dyDescent="0.15">
      <c r="C48" s="24" t="s">
        <v>46</v>
      </c>
      <c r="D48" s="29"/>
      <c r="E48" s="29"/>
      <c r="F48" s="29"/>
      <c r="G48" s="29"/>
      <c r="H48" s="29"/>
      <c r="I48" s="29"/>
      <c r="J48" s="60" t="s">
        <v>47</v>
      </c>
      <c r="K48" s="60"/>
      <c r="L48" s="60"/>
      <c r="M48" s="60"/>
      <c r="N48" s="60"/>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29"/>
      <c r="AP48" s="29"/>
      <c r="AQ48" s="29"/>
      <c r="AR48" s="27"/>
    </row>
    <row r="49" spans="3:44" s="18" customFormat="1" ht="20.25" customHeight="1" x14ac:dyDescent="0.15">
      <c r="C49" s="24" t="s">
        <v>44</v>
      </c>
      <c r="D49" s="29"/>
      <c r="E49" s="29"/>
      <c r="F49" s="29"/>
      <c r="G49" s="29"/>
      <c r="H49" s="29"/>
      <c r="I49" s="29"/>
      <c r="J49" s="60"/>
      <c r="K49" s="60"/>
      <c r="L49" s="60"/>
      <c r="M49" s="60"/>
      <c r="N49" s="60"/>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31"/>
      <c r="AP49" s="31"/>
      <c r="AQ49" s="29"/>
      <c r="AR49" s="27"/>
    </row>
    <row r="50" spans="3:44" s="18" customFormat="1" ht="20.25" customHeight="1" x14ac:dyDescent="0.2">
      <c r="C50" s="24"/>
      <c r="D50" s="29"/>
      <c r="E50" s="29"/>
      <c r="F50" s="29"/>
      <c r="G50" s="29"/>
      <c r="H50" s="29"/>
      <c r="I50" s="29"/>
      <c r="J50" s="29"/>
      <c r="K50" s="29"/>
      <c r="L50" s="29"/>
      <c r="M50" s="29"/>
      <c r="N50" s="29"/>
      <c r="O50" s="30"/>
      <c r="P50" s="30"/>
      <c r="Q50" s="30"/>
      <c r="R50" s="30"/>
      <c r="S50" s="30"/>
      <c r="T50" s="30"/>
      <c r="U50" s="30"/>
      <c r="V50" s="30"/>
      <c r="W50" s="30"/>
      <c r="X50" s="30"/>
      <c r="Y50" s="30"/>
      <c r="Z50" s="30"/>
      <c r="AA50" s="30"/>
      <c r="AB50" s="30"/>
      <c r="AC50" s="30"/>
      <c r="AD50" s="30"/>
      <c r="AE50" s="30"/>
      <c r="AF50" s="30"/>
      <c r="AG50" s="30"/>
      <c r="AH50" s="30"/>
      <c r="AI50" s="30"/>
      <c r="AJ50" s="30"/>
      <c r="AK50" s="29"/>
      <c r="AL50" s="29"/>
      <c r="AM50" s="29"/>
      <c r="AN50" s="29"/>
      <c r="AO50" s="29"/>
      <c r="AP50" s="29"/>
      <c r="AQ50" s="29"/>
      <c r="AR50" s="27"/>
    </row>
    <row r="51" spans="3:44" s="18" customFormat="1" ht="33" customHeight="1" x14ac:dyDescent="0.2">
      <c r="C51" s="24"/>
      <c r="D51" s="29"/>
      <c r="E51" s="29"/>
      <c r="F51" s="29"/>
      <c r="G51" s="29"/>
      <c r="H51" s="29"/>
      <c r="I51" s="29"/>
      <c r="J51" s="60" t="s">
        <v>48</v>
      </c>
      <c r="K51" s="60"/>
      <c r="L51" s="60"/>
      <c r="M51" s="60"/>
      <c r="N51" s="60"/>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1" t="s">
        <v>49</v>
      </c>
      <c r="AO51" s="61"/>
      <c r="AP51" s="61"/>
      <c r="AQ51" s="29"/>
      <c r="AR51" s="27"/>
    </row>
    <row r="52" spans="3:44" s="18" customFormat="1" ht="20.25" customHeight="1" x14ac:dyDescent="0.15">
      <c r="C52" s="24" t="s">
        <v>50</v>
      </c>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7"/>
    </row>
    <row r="53" spans="3:44" s="18" customFormat="1" ht="13.5" customHeight="1" x14ac:dyDescent="0.15">
      <c r="C53" s="24" t="s">
        <v>45</v>
      </c>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7"/>
    </row>
    <row r="54" spans="3:44" s="18" customFormat="1" ht="32.25" customHeight="1" x14ac:dyDescent="0.2">
      <c r="D54" s="29"/>
      <c r="E54" s="29"/>
      <c r="F54" s="29"/>
      <c r="G54" s="29"/>
      <c r="H54" s="80" t="s">
        <v>53</v>
      </c>
      <c r="I54" s="80"/>
      <c r="J54" s="80"/>
      <c r="K54" s="80"/>
      <c r="L54" s="80"/>
      <c r="M54" s="80"/>
      <c r="N54" s="80"/>
      <c r="O54" s="79" t="str">
        <f>G8</f>
        <v xml:space="preserve">薩摩　隼人 </v>
      </c>
      <c r="P54" s="79"/>
      <c r="Q54" s="79"/>
      <c r="R54" s="79"/>
      <c r="S54" s="79"/>
      <c r="T54" s="79"/>
      <c r="U54" s="79"/>
      <c r="V54" s="79"/>
      <c r="W54" s="79"/>
      <c r="X54" s="79"/>
      <c r="Y54" s="79"/>
      <c r="Z54" s="79"/>
      <c r="AA54" s="32" t="s">
        <v>54</v>
      </c>
      <c r="AB54" s="32"/>
      <c r="AC54" s="32"/>
      <c r="AD54" s="32"/>
      <c r="AE54" s="32"/>
      <c r="AF54" s="32"/>
      <c r="AG54" s="32"/>
      <c r="AH54" s="79">
        <f>G10</f>
        <v>123456</v>
      </c>
      <c r="AI54" s="79"/>
      <c r="AJ54" s="79"/>
      <c r="AK54" s="79"/>
      <c r="AL54" s="79"/>
      <c r="AM54" s="79"/>
      <c r="AN54" s="79"/>
      <c r="AO54" s="79"/>
      <c r="AP54" s="79"/>
      <c r="AQ54" s="32" t="s">
        <v>55</v>
      </c>
      <c r="AR54" s="27"/>
    </row>
    <row r="55" spans="3:44" s="18" customFormat="1" ht="20.25" customHeight="1" x14ac:dyDescent="0.15">
      <c r="C55" s="24"/>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7"/>
    </row>
    <row r="56" spans="3:44" s="18" customFormat="1" ht="20.25" customHeight="1" x14ac:dyDescent="0.15">
      <c r="D56"/>
      <c r="E56"/>
      <c r="F56"/>
      <c r="G56"/>
      <c r="H56"/>
      <c r="I56"/>
      <c r="J56"/>
      <c r="K56"/>
      <c r="L56"/>
      <c r="M56"/>
      <c r="N56"/>
      <c r="O56"/>
      <c r="P56"/>
      <c r="Q56"/>
      <c r="R56"/>
      <c r="S56"/>
      <c r="T56"/>
      <c r="U56"/>
      <c r="V56"/>
      <c r="W56"/>
      <c r="X56"/>
      <c r="Y56"/>
      <c r="Z56"/>
      <c r="AA56"/>
      <c r="AB56"/>
      <c r="AC56"/>
      <c r="AD56"/>
      <c r="AE56" s="82" t="s">
        <v>61</v>
      </c>
      <c r="AF56" s="82"/>
      <c r="AG56" s="82"/>
      <c r="AH56" s="82"/>
      <c r="AI56" s="82"/>
      <c r="AJ56" s="82"/>
      <c r="AK56" s="81" t="s">
        <v>56</v>
      </c>
      <c r="AL56" s="81"/>
      <c r="AM56" s="81"/>
      <c r="AN56" s="81"/>
      <c r="AO56" s="81"/>
      <c r="AP56" s="81"/>
      <c r="AQ56" s="81"/>
      <c r="AR56" s="27"/>
    </row>
    <row r="57" spans="3:44" s="18" customFormat="1" x14ac:dyDescent="0.15">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s="27"/>
    </row>
    <row r="58" spans="3:44" s="18" customFormat="1" x14ac:dyDescent="0.15">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s="27"/>
    </row>
    <row r="59" spans="3:44" s="18" customFormat="1" x14ac:dyDescent="0.15">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s="27"/>
    </row>
    <row r="60" spans="3:44" s="18" customFormat="1" x14ac:dyDescent="0.15">
      <c r="D60"/>
      <c r="E60"/>
      <c r="F60"/>
      <c r="G60"/>
      <c r="H60"/>
      <c r="I60"/>
      <c r="J60"/>
      <c r="K60" t="s">
        <v>51</v>
      </c>
      <c r="L60"/>
      <c r="M60"/>
      <c r="N60"/>
      <c r="O60"/>
      <c r="P60"/>
      <c r="Q60"/>
      <c r="R60"/>
      <c r="S60"/>
      <c r="T60"/>
      <c r="U60"/>
      <c r="V60"/>
      <c r="W60"/>
      <c r="X60" t="s">
        <v>52</v>
      </c>
      <c r="Y60"/>
      <c r="Z60"/>
      <c r="AA60"/>
      <c r="AB60"/>
      <c r="AC60"/>
      <c r="AD60"/>
      <c r="AE60"/>
      <c r="AF60"/>
      <c r="AG60"/>
      <c r="AH60"/>
      <c r="AI60"/>
      <c r="AJ60"/>
      <c r="AK60"/>
      <c r="AL60"/>
      <c r="AM60"/>
      <c r="AN60"/>
      <c r="AO60"/>
      <c r="AP60"/>
      <c r="AQ60"/>
      <c r="AR60" s="27"/>
    </row>
    <row r="61" spans="3:44" s="18" customFormat="1" x14ac:dyDescent="0.15">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s="27"/>
    </row>
    <row r="62" spans="3:44" s="18" customFormat="1" x14ac:dyDescent="0.15">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s="27"/>
    </row>
    <row r="63" spans="3:44" s="18" customFormat="1" x14ac:dyDescent="0.15">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s="27"/>
    </row>
    <row r="64" spans="3:44" s="18" customFormat="1" x14ac:dyDescent="0.15">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s="27"/>
    </row>
    <row r="65" spans="4:44" s="18" customFormat="1" x14ac:dyDescent="0.1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s="27"/>
    </row>
    <row r="66" spans="4:44" s="18" customFormat="1" x14ac:dyDescent="0.15">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s="27"/>
    </row>
    <row r="67" spans="4:44" s="18" customFormat="1" x14ac:dyDescent="0.15">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s="27"/>
    </row>
    <row r="68" spans="4:44" s="18" customFormat="1" x14ac:dyDescent="0.15">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s="27"/>
    </row>
    <row r="69" spans="4:44" s="18" customFormat="1" x14ac:dyDescent="0.15">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s="27"/>
    </row>
    <row r="70" spans="4:44" s="18" customFormat="1" x14ac:dyDescent="0.15">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s="27"/>
    </row>
    <row r="71" spans="4:44" s="18" customFormat="1" x14ac:dyDescent="0.15">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s="27"/>
    </row>
    <row r="72" spans="4:44" s="18" customFormat="1" x14ac:dyDescent="0.15">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s="27"/>
    </row>
    <row r="73" spans="4:44" s="18" customFormat="1" x14ac:dyDescent="0.15">
      <c r="AR73" s="27"/>
    </row>
  </sheetData>
  <mergeCells count="48">
    <mergeCell ref="M5:AB5"/>
    <mergeCell ref="O6:AB6"/>
    <mergeCell ref="G8:K8"/>
    <mergeCell ref="G9:K9"/>
    <mergeCell ref="G7:K7"/>
    <mergeCell ref="G6:K6"/>
    <mergeCell ref="G5:K5"/>
    <mergeCell ref="AK56:AQ56"/>
    <mergeCell ref="AE56:AJ56"/>
    <mergeCell ref="D9:E9"/>
    <mergeCell ref="M6:N6"/>
    <mergeCell ref="M7:N7"/>
    <mergeCell ref="O7:AB7"/>
    <mergeCell ref="C28:AQ28"/>
    <mergeCell ref="D10:E10"/>
    <mergeCell ref="G10:K10"/>
    <mergeCell ref="C17:AQ27"/>
    <mergeCell ref="AH54:AP54"/>
    <mergeCell ref="H54:N54"/>
    <mergeCell ref="O54:Z54"/>
    <mergeCell ref="C35:H35"/>
    <mergeCell ref="C36:H36"/>
    <mergeCell ref="C37:H37"/>
    <mergeCell ref="C38:H38"/>
    <mergeCell ref="I30:AQ30"/>
    <mergeCell ref="I31:AQ31"/>
    <mergeCell ref="I32:AQ32"/>
    <mergeCell ref="I33:AQ33"/>
    <mergeCell ref="I34:AQ34"/>
    <mergeCell ref="I36:AQ36"/>
    <mergeCell ref="I37:AQ37"/>
    <mergeCell ref="I38:AQ38"/>
    <mergeCell ref="I35:AQ35"/>
    <mergeCell ref="C30:H30"/>
    <mergeCell ref="C31:H31"/>
    <mergeCell ref="C32:H32"/>
    <mergeCell ref="C33:H33"/>
    <mergeCell ref="C34:H34"/>
    <mergeCell ref="C40:AQ40"/>
    <mergeCell ref="C41:G41"/>
    <mergeCell ref="C42:G42"/>
    <mergeCell ref="H41:AQ41"/>
    <mergeCell ref="H42:AQ42"/>
    <mergeCell ref="J51:N51"/>
    <mergeCell ref="AN51:AP51"/>
    <mergeCell ref="J48:N49"/>
    <mergeCell ref="O48:AN49"/>
    <mergeCell ref="O51:AM51"/>
  </mergeCells>
  <phoneticPr fontId="13"/>
  <printOptions horizontalCentered="1" verticalCentered="1"/>
  <pageMargins left="0.59055118110236227" right="0.39370078740157483" top="0.39370078740157483" bottom="0.39370078740157483"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NO７－２</vt:lpstr>
      <vt:lpstr>'NO７－２'!Print_Area</vt:lpstr>
      <vt:lpstr>再交付申請書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2020-06-03T03:49:14Z</cp:lastPrinted>
  <dcterms:created xsi:type="dcterms:W3CDTF">2010-09-12T22:33:56Z</dcterms:created>
  <dcterms:modified xsi:type="dcterms:W3CDTF">2021-06-14T02:54:47Z</dcterms:modified>
</cp:coreProperties>
</file>