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3 掛金関係\"/>
    </mc:Choice>
  </mc:AlternateContent>
  <bookViews>
    <workbookView xWindow="0" yWindow="0" windowWidth="19200" windowHeight="11295" activeTab="1"/>
  </bookViews>
  <sheets>
    <sheet name="基本ｼｰﾄ" sheetId="1" r:id="rId1"/>
    <sheet name="NO56-7" sheetId="9" r:id="rId2"/>
    <sheet name="裏面" sheetId="11" r:id="rId3"/>
  </sheets>
  <externalReferences>
    <externalReference r:id="rId4"/>
  </externalReferences>
  <definedNames>
    <definedName name="NO55育児休業等掛金免除申出書">'NO56-7'!$E$14:$AR$51</definedName>
    <definedName name="_xlnm.Print_Area" localSheetId="1">'NO56-7'!$E$14:$AR$53</definedName>
    <definedName name="_xlnm.Print_Area" localSheetId="2">裏面!$A$1:$AE$61</definedName>
  </definedNames>
  <calcPr calcId="162913"/>
</workbook>
</file>

<file path=xl/calcChain.xml><?xml version="1.0" encoding="utf-8"?>
<calcChain xmlns="http://schemas.openxmlformats.org/spreadsheetml/2006/main">
  <c r="AP31" i="9" l="1"/>
  <c r="AM31" i="9"/>
  <c r="AJ31" i="9"/>
  <c r="AC43" i="9" l="1"/>
  <c r="K22" i="9"/>
  <c r="O9" i="9"/>
  <c r="F9" i="9"/>
  <c r="AI21" i="9" s="1"/>
  <c r="F8" i="9"/>
  <c r="F7" i="9"/>
  <c r="F30" i="1"/>
  <c r="F29" i="1"/>
  <c r="F28" i="1"/>
  <c r="F27" i="1"/>
  <c r="F26" i="1"/>
  <c r="F25" i="1"/>
  <c r="N24" i="1"/>
  <c r="M24" i="1"/>
  <c r="K24" i="1"/>
  <c r="F24" i="1"/>
  <c r="N23" i="1"/>
  <c r="M23" i="1"/>
  <c r="L23" i="1"/>
  <c r="K23" i="1"/>
  <c r="F23" i="1"/>
  <c r="N22" i="1"/>
  <c r="M22" i="1"/>
  <c r="L22" i="1"/>
  <c r="K22" i="1"/>
  <c r="F22" i="1"/>
  <c r="N21" i="1"/>
  <c r="M21" i="1"/>
  <c r="L21" i="1"/>
  <c r="K21" i="1"/>
  <c r="I21" i="1"/>
  <c r="F21" i="1"/>
  <c r="F20" i="1"/>
  <c r="M19" i="1"/>
  <c r="L19" i="1"/>
  <c r="I19" i="1"/>
  <c r="F19" i="1"/>
  <c r="F18" i="1"/>
  <c r="F17" i="1"/>
  <c r="F16" i="1"/>
  <c r="J15" i="1"/>
  <c r="I15" i="1"/>
  <c r="F15" i="1"/>
  <c r="I14" i="1"/>
  <c r="F14" i="1"/>
  <c r="F13" i="1"/>
  <c r="J12" i="1"/>
  <c r="I12" i="1"/>
  <c r="F12" i="1"/>
  <c r="K11" i="1"/>
  <c r="I11" i="1"/>
  <c r="F11" i="1"/>
  <c r="I10" i="1"/>
  <c r="J9" i="1"/>
  <c r="F9" i="1"/>
  <c r="E9" i="1"/>
  <c r="J8" i="1"/>
  <c r="D8" i="1"/>
  <c r="J7" i="1"/>
  <c r="D7" i="1"/>
  <c r="D6" i="1"/>
  <c r="D5" i="1"/>
  <c r="K19" i="9" l="1"/>
  <c r="G39" i="9" l="1"/>
  <c r="K20" i="9" l="1"/>
  <c r="AC45" i="9" l="1"/>
  <c r="AM19" i="9"/>
  <c r="AP19" i="9" l="1"/>
  <c r="AJ19" i="9"/>
  <c r="K21" i="9" l="1"/>
</calcChain>
</file>

<file path=xl/sharedStrings.xml><?xml version="1.0" encoding="utf-8"?>
<sst xmlns="http://schemas.openxmlformats.org/spreadsheetml/2006/main" count="79" uniqueCount="73">
  <si>
    <t>CD-R/DVD/USBﾘﾑﾊﾞﾌﾞﾙﾅﾝﾊﾞｾｷｭﾘﾃｨｰ</t>
  </si>
  <si>
    <t>現在</t>
    <rPh sb="0" eb="2">
      <t>ゲンザイ</t>
    </rPh>
    <phoneticPr fontId="5"/>
  </si>
  <si>
    <t>学校名（公署）等の変更は，ﾃﾞｰﾀﾎﾞｯｸｽで！</t>
  </si>
  <si>
    <t>管内</t>
    <rPh sb="0" eb="2">
      <t>カンナイ</t>
    </rPh>
    <phoneticPr fontId="7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</si>
  <si>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</si>
  <si>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</si>
  <si>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</si>
  <si>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</si>
  <si>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</si>
  <si>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</si>
  <si>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</si>
  <si>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</si>
  <si>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</si>
  <si>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</si>
  <si>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</si>
  <si>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</si>
  <si>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</si>
  <si>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</si>
  <si>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</si>
  <si>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</si>
  <si>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</si>
  <si>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7"/>
  </si>
  <si>
    <t>共済事務担当者印</t>
  </si>
  <si>
    <t>㊞</t>
  </si>
  <si>
    <t>昭和</t>
    <rPh sb="0" eb="2">
      <t>ショウワ</t>
    </rPh>
    <phoneticPr fontId="7"/>
  </si>
  <si>
    <t>年</t>
    <rPh sb="0" eb="1">
      <t>ネン</t>
    </rPh>
    <phoneticPr fontId="7"/>
  </si>
  <si>
    <t>月</t>
    <rPh sb="0" eb="1">
      <t>ツキ</t>
    </rPh>
    <phoneticPr fontId="7"/>
  </si>
  <si>
    <t>日</t>
    <rPh sb="0" eb="1">
      <t>ヒ</t>
    </rPh>
    <phoneticPr fontId="7"/>
  </si>
  <si>
    <t>申出者</t>
    <rPh sb="0" eb="2">
      <t>モウシデ</t>
    </rPh>
    <rPh sb="2" eb="3">
      <t>シャ</t>
    </rPh>
    <phoneticPr fontId="7"/>
  </si>
  <si>
    <t>㊞</t>
    <phoneticPr fontId="7"/>
  </si>
  <si>
    <t>生年月日</t>
    <rPh sb="0" eb="2">
      <t>セイネン</t>
    </rPh>
    <rPh sb="2" eb="4">
      <t>ガッピ</t>
    </rPh>
    <phoneticPr fontId="15"/>
  </si>
  <si>
    <t>住 所</t>
    <rPh sb="0" eb="1">
      <t>ジュウ</t>
    </rPh>
    <rPh sb="2" eb="3">
      <t>トコロ</t>
    </rPh>
    <phoneticPr fontId="7"/>
  </si>
  <si>
    <t>氏 名</t>
    <rPh sb="0" eb="1">
      <t>シ</t>
    </rPh>
    <rPh sb="2" eb="3">
      <t>メイ</t>
    </rPh>
    <phoneticPr fontId="7"/>
  </si>
  <si>
    <t>ｺｰﾄﾞ</t>
    <phoneticPr fontId="7"/>
  </si>
  <si>
    <t>所属所名</t>
    <rPh sb="0" eb="2">
      <t>ショゾク</t>
    </rPh>
    <rPh sb="2" eb="3">
      <t>ショ</t>
    </rPh>
    <rPh sb="3" eb="4">
      <t>メイ</t>
    </rPh>
    <phoneticPr fontId="7"/>
  </si>
  <si>
    <t>組合員証
記号番号</t>
    <phoneticPr fontId="15"/>
  </si>
  <si>
    <t>生年月日</t>
    <phoneticPr fontId="15"/>
  </si>
  <si>
    <t>申 出 者
生年月日</t>
    <phoneticPr fontId="15"/>
  </si>
  <si>
    <t>職　　　名</t>
    <rPh sb="0" eb="1">
      <t>ショク</t>
    </rPh>
    <rPh sb="4" eb="5">
      <t>ナ</t>
    </rPh>
    <phoneticPr fontId="15"/>
  </si>
  <si>
    <t>令和</t>
    <rPh sb="0" eb="2">
      <t>レイワ</t>
    </rPh>
    <phoneticPr fontId="7"/>
  </si>
  <si>
    <t>３歳未満の子を養育する旨の申出書</t>
    <rPh sb="1" eb="4">
      <t>サイミマン</t>
    </rPh>
    <rPh sb="5" eb="6">
      <t>コ</t>
    </rPh>
    <rPh sb="7" eb="9">
      <t>ヨウイク</t>
    </rPh>
    <rPh sb="11" eb="12">
      <t>ムネ</t>
    </rPh>
    <rPh sb="13" eb="16">
      <t>モウシデショ</t>
    </rPh>
    <phoneticPr fontId="15"/>
  </si>
  <si>
    <t>（　裏　面　）</t>
    <rPh sb="2" eb="3">
      <t>ウラ</t>
    </rPh>
    <rPh sb="4" eb="5">
      <t>メン</t>
    </rPh>
    <phoneticPr fontId="31"/>
  </si>
  <si>
    <t>【記入にあたっての留意事項】</t>
    <rPh sb="1" eb="3">
      <t>キニュウ</t>
    </rPh>
    <rPh sb="9" eb="11">
      <t>リュウイ</t>
    </rPh>
    <rPh sb="11" eb="13">
      <t>ジコウ</t>
    </rPh>
    <phoneticPr fontId="31"/>
  </si>
  <si>
    <t>事　　　　由</t>
    <rPh sb="0" eb="1">
      <t>コト</t>
    </rPh>
    <rPh sb="5" eb="6">
      <t>ヨシ</t>
    </rPh>
    <phoneticPr fontId="31"/>
  </si>
  <si>
    <t>記　　入　　例</t>
    <rPh sb="0" eb="1">
      <t>キ</t>
    </rPh>
    <rPh sb="3" eb="4">
      <t>イ</t>
    </rPh>
    <rPh sb="6" eb="7">
      <t>レイ</t>
    </rPh>
    <phoneticPr fontId="31"/>
  </si>
  <si>
    <t>-</t>
    <phoneticPr fontId="15"/>
  </si>
  <si>
    <t>公立鹿</t>
    <rPh sb="0" eb="2">
      <t>コウリツ</t>
    </rPh>
    <rPh sb="2" eb="3">
      <t>カ</t>
    </rPh>
    <phoneticPr fontId="15"/>
  </si>
  <si>
    <t>基礎年金番号</t>
    <rPh sb="0" eb="2">
      <t>キソ</t>
    </rPh>
    <rPh sb="2" eb="4">
      <t>ネンキン</t>
    </rPh>
    <rPh sb="4" eb="6">
      <t>バンゴウ</t>
    </rPh>
    <phoneticPr fontId="15"/>
  </si>
  <si>
    <t>※裏面参照</t>
    <phoneticPr fontId="15"/>
  </si>
  <si>
    <t>令和　　年　　月　　日</t>
    <rPh sb="0" eb="1">
      <t>レイ</t>
    </rPh>
    <rPh sb="1" eb="2">
      <t>ワ</t>
    </rPh>
    <phoneticPr fontId="31"/>
  </si>
  <si>
    <t>令和</t>
    <rPh sb="0" eb="2">
      <t>レイワ</t>
    </rPh>
    <phoneticPr fontId="15"/>
  </si>
  <si>
    <t>（フリガナ）</t>
    <phoneticPr fontId="15"/>
  </si>
  <si>
    <t>氏　　　名</t>
    <rPh sb="0" eb="1">
      <t>シ</t>
    </rPh>
    <rPh sb="4" eb="5">
      <t>ナ</t>
    </rPh>
    <phoneticPr fontId="15"/>
  </si>
  <si>
    <r>
      <t xml:space="preserve">（フリガナ）
</t>
    </r>
    <r>
      <rPr>
        <sz val="14"/>
        <rFont val="ＭＳ 明朝"/>
        <family val="1"/>
        <charset val="128"/>
      </rPr>
      <t>申出者氏名</t>
    </r>
    <rPh sb="7" eb="9">
      <t>モウシデ</t>
    </rPh>
    <rPh sb="9" eb="10">
      <t>シャ</t>
    </rPh>
    <rPh sb="10" eb="12">
      <t>シメイ</t>
    </rPh>
    <phoneticPr fontId="7"/>
  </si>
  <si>
    <t>　　１　他の子の養育（他の子の出生日）</t>
    <rPh sb="4" eb="5">
      <t>タ</t>
    </rPh>
    <rPh sb="6" eb="7">
      <t>コ</t>
    </rPh>
    <rPh sb="8" eb="10">
      <t>ヨウイク</t>
    </rPh>
    <rPh sb="11" eb="12">
      <t>タ</t>
    </rPh>
    <rPh sb="13" eb="14">
      <t>コ</t>
    </rPh>
    <rPh sb="15" eb="17">
      <t>シュッセイ</t>
    </rPh>
    <rPh sb="17" eb="18">
      <t>ビ</t>
    </rPh>
    <phoneticPr fontId="31"/>
  </si>
  <si>
    <t>　　２　子を養育しなくなった（養育しなくなった日）</t>
    <rPh sb="4" eb="5">
      <t>コ</t>
    </rPh>
    <rPh sb="6" eb="8">
      <t>ヨウイク</t>
    </rPh>
    <rPh sb="15" eb="17">
      <t>ヨウイク</t>
    </rPh>
    <rPh sb="23" eb="24">
      <t>ヒ</t>
    </rPh>
    <phoneticPr fontId="31"/>
  </si>
  <si>
    <t>　　３　育児休業等（掛金免除）の開始（開始日）</t>
    <rPh sb="4" eb="6">
      <t>イクジ</t>
    </rPh>
    <rPh sb="6" eb="8">
      <t>キュウギョウ</t>
    </rPh>
    <rPh sb="8" eb="9">
      <t>トウ</t>
    </rPh>
    <rPh sb="10" eb="12">
      <t>カケキン</t>
    </rPh>
    <rPh sb="12" eb="14">
      <t>メンジョ</t>
    </rPh>
    <rPh sb="16" eb="18">
      <t>カイシ</t>
    </rPh>
    <rPh sb="19" eb="22">
      <t>カイシビ</t>
    </rPh>
    <phoneticPr fontId="31"/>
  </si>
  <si>
    <t>　　４　産前産後休業（掛金免除）の開始（開始日）</t>
    <rPh sb="4" eb="6">
      <t>サンゼン</t>
    </rPh>
    <rPh sb="6" eb="8">
      <t>サンゴ</t>
    </rPh>
    <rPh sb="8" eb="10">
      <t>キュウギョウ</t>
    </rPh>
    <rPh sb="11" eb="13">
      <t>カケキン</t>
    </rPh>
    <rPh sb="13" eb="15">
      <t>メンジョ</t>
    </rPh>
    <rPh sb="17" eb="19">
      <t>カイシ</t>
    </rPh>
    <rPh sb="20" eb="23">
      <t>カイシビ</t>
    </rPh>
    <phoneticPr fontId="31"/>
  </si>
  <si>
    <t>該当する番号を〇で囲み，カッコ内の日を「養育しないこととなった日」として記入してください。</t>
    <phoneticPr fontId="15"/>
  </si>
  <si>
    <t>「養育しないこととなった日及びその事由」欄</t>
    <rPh sb="1" eb="3">
      <t>ヨウイク</t>
    </rPh>
    <rPh sb="12" eb="13">
      <t>ヒ</t>
    </rPh>
    <rPh sb="13" eb="14">
      <t>オヨ</t>
    </rPh>
    <rPh sb="17" eb="19">
      <t>ジユウ</t>
    </rPh>
    <rPh sb="20" eb="21">
      <t>ラン</t>
    </rPh>
    <phoneticPr fontId="31"/>
  </si>
  <si>
    <t>養育特例の適用中に次の子が生まれた場合
【男性組合員に限ります】</t>
    <phoneticPr fontId="31"/>
  </si>
  <si>
    <r>
      <t>　１を〇で囲み，次の子の</t>
    </r>
    <r>
      <rPr>
        <b/>
        <u/>
        <sz val="9"/>
        <rFont val="ＭＳ Ｐ明朝"/>
        <family val="1"/>
        <charset val="128"/>
      </rPr>
      <t>出生年月日</t>
    </r>
    <r>
      <rPr>
        <sz val="9"/>
        <rFont val="ＭＳ Ｐ明朝"/>
        <family val="1"/>
        <charset val="128"/>
      </rPr>
      <t>を記入してください。</t>
    </r>
    <rPh sb="5" eb="6">
      <t>カコ</t>
    </rPh>
    <rPh sb="8" eb="9">
      <t>ツギ</t>
    </rPh>
    <rPh sb="10" eb="11">
      <t>コ</t>
    </rPh>
    <rPh sb="12" eb="14">
      <t>シュッセイ</t>
    </rPh>
    <rPh sb="14" eb="17">
      <t>ネンガッピ</t>
    </rPh>
    <rPh sb="18" eb="20">
      <t>キニュウ</t>
    </rPh>
    <phoneticPr fontId="31"/>
  </si>
  <si>
    <t>子を養育しなくなった場合
　（例）当該子が死亡したとき
　　　　当該子と離縁したとき
　　　　当該子と別居したとき</t>
    <rPh sb="0" eb="1">
      <t>コ</t>
    </rPh>
    <rPh sb="2" eb="4">
      <t>ヨウイク</t>
    </rPh>
    <rPh sb="10" eb="12">
      <t>バアイ</t>
    </rPh>
    <rPh sb="16" eb="17">
      <t>レイ</t>
    </rPh>
    <rPh sb="18" eb="20">
      <t>トウガイ</t>
    </rPh>
    <rPh sb="20" eb="21">
      <t>コ</t>
    </rPh>
    <rPh sb="22" eb="24">
      <t>シボウ</t>
    </rPh>
    <rPh sb="33" eb="35">
      <t>トウガイ</t>
    </rPh>
    <rPh sb="35" eb="36">
      <t>コ</t>
    </rPh>
    <rPh sb="37" eb="39">
      <t>リエン</t>
    </rPh>
    <rPh sb="48" eb="50">
      <t>トウガイ</t>
    </rPh>
    <rPh sb="50" eb="51">
      <t>コ</t>
    </rPh>
    <rPh sb="52" eb="54">
      <t>ベッキョ</t>
    </rPh>
    <phoneticPr fontId="31"/>
  </si>
  <si>
    <r>
      <t>　２を〇で囲み，</t>
    </r>
    <r>
      <rPr>
        <b/>
        <u/>
        <sz val="9"/>
        <rFont val="ＭＳ Ｐ明朝"/>
        <family val="1"/>
        <charset val="128"/>
      </rPr>
      <t>養育しなくなった日</t>
    </r>
    <r>
      <rPr>
        <sz val="9"/>
        <rFont val="ＭＳ Ｐ明朝"/>
        <family val="1"/>
        <charset val="128"/>
      </rPr>
      <t>を記入してください。</t>
    </r>
    <rPh sb="5" eb="6">
      <t>カコ</t>
    </rPh>
    <rPh sb="8" eb="10">
      <t>ヨウイク</t>
    </rPh>
    <rPh sb="16" eb="17">
      <t>ヒ</t>
    </rPh>
    <rPh sb="18" eb="20">
      <t>キニュウ</t>
    </rPh>
    <phoneticPr fontId="31"/>
  </si>
  <si>
    <t>育児休業等（掛金免除）を開始した場合</t>
    <rPh sb="0" eb="2">
      <t>イクジ</t>
    </rPh>
    <rPh sb="2" eb="5">
      <t>キュウギョウナド</t>
    </rPh>
    <rPh sb="6" eb="8">
      <t>カケガネ</t>
    </rPh>
    <rPh sb="8" eb="10">
      <t>メンジョ</t>
    </rPh>
    <rPh sb="12" eb="14">
      <t>カイシ</t>
    </rPh>
    <rPh sb="16" eb="18">
      <t>バアイ</t>
    </rPh>
    <phoneticPr fontId="31"/>
  </si>
  <si>
    <r>
      <t>　３を〇で囲み，</t>
    </r>
    <r>
      <rPr>
        <b/>
        <u/>
        <sz val="9"/>
        <rFont val="ＭＳ Ｐ明朝"/>
        <family val="1"/>
        <charset val="128"/>
      </rPr>
      <t>育児休業等（掛金免除）を開始した日</t>
    </r>
    <r>
      <rPr>
        <sz val="9"/>
        <rFont val="ＭＳ Ｐ明朝"/>
        <family val="1"/>
        <charset val="128"/>
      </rPr>
      <t>を記入してください。</t>
    </r>
    <rPh sb="5" eb="6">
      <t>カコ</t>
    </rPh>
    <rPh sb="8" eb="10">
      <t>イクジ</t>
    </rPh>
    <rPh sb="10" eb="13">
      <t>キュウギョウトウ</t>
    </rPh>
    <rPh sb="14" eb="16">
      <t>カケキン</t>
    </rPh>
    <rPh sb="16" eb="18">
      <t>メンジョ</t>
    </rPh>
    <rPh sb="20" eb="22">
      <t>カイシ</t>
    </rPh>
    <rPh sb="24" eb="25">
      <t>ヒ</t>
    </rPh>
    <rPh sb="26" eb="28">
      <t>キニュウ</t>
    </rPh>
    <phoneticPr fontId="31"/>
  </si>
  <si>
    <t>産前産後休業（掛金免除）を開始した場合
【女性組合員に限ります】</t>
    <phoneticPr fontId="31"/>
  </si>
  <si>
    <r>
      <t>　４を〇で囲み，</t>
    </r>
    <r>
      <rPr>
        <b/>
        <u/>
        <sz val="9"/>
        <rFont val="ＭＳ Ｐ明朝"/>
        <family val="1"/>
        <charset val="128"/>
      </rPr>
      <t>産前産後休業（掛金免除）を開始した日</t>
    </r>
    <r>
      <rPr>
        <sz val="9"/>
        <rFont val="ＭＳ Ｐ明朝"/>
        <family val="1"/>
        <charset val="128"/>
      </rPr>
      <t>を記入してください。</t>
    </r>
    <rPh sb="5" eb="6">
      <t>カコ</t>
    </rPh>
    <rPh sb="8" eb="10">
      <t>サンゼン</t>
    </rPh>
    <rPh sb="10" eb="12">
      <t>サンゴ</t>
    </rPh>
    <rPh sb="12" eb="14">
      <t>キュウギョウ</t>
    </rPh>
    <rPh sb="15" eb="17">
      <t>カケキン</t>
    </rPh>
    <rPh sb="17" eb="19">
      <t>メンジョ</t>
    </rPh>
    <rPh sb="21" eb="23">
      <t>カイシ</t>
    </rPh>
    <rPh sb="25" eb="26">
      <t>ヒ</t>
    </rPh>
    <rPh sb="27" eb="29">
      <t>キニュウ</t>
    </rPh>
    <phoneticPr fontId="31"/>
  </si>
  <si>
    <t>養育しないこととなった日及びその事由）</t>
    <phoneticPr fontId="15"/>
  </si>
  <si>
    <t>養育しないこととなった子</t>
    <phoneticPr fontId="15"/>
  </si>
  <si>
    <t xml:space="preserve"> 　地方公務員等共済組合法，厚生年金保険法の規定による三歳に満たない子を養育する組合員（厚生年金保険の被保険者）等の標準報酬月額の特例の適用が終了したので，上記のとおり届け出ます。</t>
    <phoneticPr fontId="15"/>
  </si>
  <si>
    <t>[整理番号56-7]</t>
    <phoneticPr fontId="15"/>
  </si>
  <si>
    <t>R3.4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</si>
</sst>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4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8"/>
      <name val="ＭＳ 明朝"/>
      <family val="1"/>
      <charset val="128"/>
    </font>
    <font>
      <sz val="2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8"/>
      <color rgb="FFFF0000"/>
      <name val="ＭＳ 明朝"/>
      <family val="1"/>
      <charset val="128"/>
    </font>
    <font>
      <b/>
      <sz val="14"/>
      <color indexed="10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.5"/>
      <name val="ＭＳ Ｐ明朝"/>
      <family val="1"/>
      <charset val="128"/>
    </font>
    <font>
      <u/>
      <sz val="14"/>
      <name val="ＭＳ Ｐ明朝"/>
      <family val="1"/>
      <charset val="128"/>
    </font>
    <font>
      <sz val="14"/>
      <name val="ＭＳ Ｐ明朝"/>
      <family val="1"/>
      <charset val="128"/>
    </font>
    <font>
      <b/>
      <u/>
      <sz val="9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/>
    <xf numFmtId="0" fontId="2" fillId="0" borderId="0">
      <alignment vertical="center"/>
    </xf>
    <xf numFmtId="0" fontId="1" fillId="0" borderId="0">
      <alignment vertical="center"/>
    </xf>
  </cellStyleXfs>
  <cellXfs count="223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4" fillId="4" borderId="0" xfId="2" applyNumberFormat="1" applyFont="1" applyFill="1" applyAlignment="1">
      <alignment vertical="center" shrinkToFit="1"/>
    </xf>
    <xf numFmtId="0" fontId="13" fillId="4" borderId="0" xfId="1" applyNumberFormat="1" applyFont="1" applyFill="1" applyAlignment="1">
      <alignment vertical="center" shrinkToFit="1"/>
    </xf>
    <xf numFmtId="0" fontId="8" fillId="4" borderId="0" xfId="2" applyNumberFormat="1" applyFont="1" applyFill="1" applyAlignment="1">
      <alignment vertical="center" shrinkToFit="1"/>
    </xf>
    <xf numFmtId="0" fontId="14" fillId="2" borderId="1" xfId="0" applyFont="1" applyFill="1" applyBorder="1" applyAlignment="1">
      <alignment vertical="center" shrinkToFit="1"/>
    </xf>
    <xf numFmtId="0" fontId="4" fillId="4" borderId="2" xfId="2" applyNumberFormat="1" applyFont="1" applyFill="1" applyBorder="1" applyAlignment="1">
      <alignment vertical="center" shrinkToFit="1"/>
    </xf>
    <xf numFmtId="0" fontId="4" fillId="4" borderId="3" xfId="2" applyNumberFormat="1" applyFont="1" applyFill="1" applyBorder="1" applyAlignment="1">
      <alignment vertical="center" shrinkToFit="1"/>
    </xf>
    <xf numFmtId="0" fontId="8" fillId="4" borderId="4" xfId="2" applyNumberFormat="1" applyFont="1" applyFill="1" applyBorder="1" applyAlignment="1">
      <alignment vertical="center" shrinkToFit="1"/>
    </xf>
    <xf numFmtId="0" fontId="4" fillId="4" borderId="5" xfId="2" applyNumberFormat="1" applyFont="1" applyFill="1" applyBorder="1" applyAlignment="1">
      <alignment vertical="center" shrinkToFit="1"/>
    </xf>
    <xf numFmtId="0" fontId="8" fillId="4" borderId="6" xfId="2" applyNumberFormat="1" applyFont="1" applyFill="1" applyBorder="1" applyAlignment="1">
      <alignment vertical="center" shrinkToFit="1"/>
    </xf>
    <xf numFmtId="0" fontId="8" fillId="4" borderId="7" xfId="2" applyNumberFormat="1" applyFont="1" applyFill="1" applyBorder="1" applyAlignment="1">
      <alignment vertical="center" shrinkToFit="1"/>
    </xf>
    <xf numFmtId="0" fontId="4" fillId="4" borderId="8" xfId="2" applyNumberFormat="1" applyFont="1" applyFill="1" applyBorder="1" applyAlignment="1">
      <alignment vertical="center" shrinkToFit="1"/>
    </xf>
    <xf numFmtId="0" fontId="8" fillId="4" borderId="9" xfId="2" applyNumberFormat="1" applyFont="1" applyFill="1" applyBorder="1" applyAlignment="1">
      <alignment vertical="center" shrinkToFit="1"/>
    </xf>
    <xf numFmtId="0" fontId="8" fillId="4" borderId="0" xfId="2" applyNumberFormat="1" applyFont="1" applyFill="1" applyBorder="1" applyAlignment="1">
      <alignment vertical="center" shrinkToFit="1"/>
    </xf>
    <xf numFmtId="0" fontId="4" fillId="4" borderId="10" xfId="2" applyNumberFormat="1" applyFont="1" applyFill="1" applyBorder="1" applyAlignment="1">
      <alignment vertical="center" shrinkToFi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8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176" fontId="20" fillId="0" borderId="0" xfId="0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 shrinkToFit="1"/>
    </xf>
    <xf numFmtId="0" fontId="21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 shrinkToFit="1"/>
    </xf>
    <xf numFmtId="0" fontId="21" fillId="0" borderId="0" xfId="0" applyFont="1" applyBorder="1" applyAlignment="1">
      <alignment vertical="center" shrinkToFit="1"/>
    </xf>
    <xf numFmtId="0" fontId="23" fillId="0" borderId="0" xfId="0" applyFont="1" applyBorder="1" applyAlignment="1">
      <alignment vertical="center"/>
    </xf>
    <xf numFmtId="0" fontId="17" fillId="0" borderId="0" xfId="0" applyFont="1" applyAlignment="1">
      <alignment vertical="center" shrinkToFit="1"/>
    </xf>
    <xf numFmtId="0" fontId="18" fillId="0" borderId="0" xfId="0" applyFont="1" applyAlignment="1">
      <alignment vertical="center" shrinkToFit="1"/>
    </xf>
    <xf numFmtId="0" fontId="24" fillId="0" borderId="0" xfId="0" applyFont="1" applyBorder="1" applyAlignment="1">
      <alignment vertical="center"/>
    </xf>
    <xf numFmtId="0" fontId="8" fillId="4" borderId="10" xfId="2" applyNumberFormat="1" applyFont="1" applyFill="1" applyBorder="1" applyAlignment="1">
      <alignment vertical="center" shrinkToFit="1"/>
    </xf>
    <xf numFmtId="3" fontId="8" fillId="4" borderId="10" xfId="2" applyNumberFormat="1" applyFont="1" applyFill="1" applyBorder="1" applyAlignment="1">
      <alignment vertical="center" shrinkToFit="1"/>
    </xf>
    <xf numFmtId="3" fontId="8" fillId="4" borderId="8" xfId="2" applyNumberFormat="1" applyFont="1" applyFill="1" applyBorder="1" applyAlignment="1">
      <alignment vertical="center" shrinkToFit="1"/>
    </xf>
    <xf numFmtId="0" fontId="20" fillId="0" borderId="0" xfId="0" applyFont="1" applyBorder="1" applyAlignment="1">
      <alignment horizontal="center" vertical="center" wrapText="1" shrinkToFit="1"/>
    </xf>
    <xf numFmtId="0" fontId="25" fillId="2" borderId="12" xfId="0" applyFont="1" applyFill="1" applyBorder="1" applyAlignment="1">
      <alignment horizontal="center" vertical="center" shrinkToFit="1"/>
    </xf>
    <xf numFmtId="0" fontId="16" fillId="9" borderId="12" xfId="0" applyFont="1" applyFill="1" applyBorder="1" applyAlignment="1">
      <alignment horizontal="center" vertical="center" shrinkToFit="1"/>
    </xf>
    <xf numFmtId="0" fontId="27" fillId="0" borderId="0" xfId="0" applyFont="1" applyBorder="1" applyAlignment="1">
      <alignment vertical="top" wrapText="1"/>
    </xf>
    <xf numFmtId="58" fontId="22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 shrinkToFit="1"/>
    </xf>
    <xf numFmtId="0" fontId="23" fillId="0" borderId="0" xfId="0" applyFont="1" applyBorder="1" applyAlignment="1">
      <alignment horizontal="left" vertical="center"/>
    </xf>
    <xf numFmtId="176" fontId="18" fillId="0" borderId="0" xfId="0" applyNumberFormat="1" applyFont="1" applyBorder="1" applyAlignment="1">
      <alignment horizontal="left" vertical="center"/>
    </xf>
    <xf numFmtId="0" fontId="21" fillId="0" borderId="10" xfId="0" applyFont="1" applyBorder="1" applyAlignment="1">
      <alignment vertical="center" shrinkToFit="1"/>
    </xf>
    <xf numFmtId="49" fontId="22" fillId="0" borderId="2" xfId="0" applyNumberFormat="1" applyFont="1" applyBorder="1" applyAlignment="1">
      <alignment vertical="center"/>
    </xf>
    <xf numFmtId="0" fontId="20" fillId="0" borderId="27" xfId="0" applyFont="1" applyBorder="1" applyAlignment="1">
      <alignment vertical="center"/>
    </xf>
    <xf numFmtId="0" fontId="20" fillId="0" borderId="25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7" fillId="0" borderId="9" xfId="0" applyFont="1" applyBorder="1" applyAlignment="1">
      <alignment vertical="center"/>
    </xf>
    <xf numFmtId="0" fontId="17" fillId="0" borderId="10" xfId="0" applyFont="1" applyBorder="1" applyAlignment="1">
      <alignment vertical="center"/>
    </xf>
    <xf numFmtId="0" fontId="17" fillId="0" borderId="10" xfId="0" applyFont="1" applyBorder="1" applyAlignment="1">
      <alignment horizontal="left" vertical="center"/>
    </xf>
    <xf numFmtId="0" fontId="17" fillId="0" borderId="6" xfId="0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8" fillId="0" borderId="8" xfId="0" applyFont="1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17" fillId="0" borderId="2" xfId="0" applyFont="1" applyBorder="1" applyAlignment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36" fillId="10" borderId="0" xfId="0" applyFont="1" applyFill="1" applyBorder="1" applyAlignment="1">
      <alignment horizontal="left" wrapText="1"/>
    </xf>
    <xf numFmtId="0" fontId="37" fillId="10" borderId="0" xfId="0" applyFont="1" applyFill="1" applyBorder="1" applyAlignment="1">
      <alignment vertical="center" wrapText="1"/>
    </xf>
    <xf numFmtId="0" fontId="39" fillId="10" borderId="0" xfId="0" applyFont="1" applyFill="1" applyBorder="1" applyAlignment="1">
      <alignment horizontal="left" wrapText="1"/>
    </xf>
    <xf numFmtId="0" fontId="39" fillId="10" borderId="0" xfId="0" applyFont="1" applyFill="1" applyBorder="1" applyAlignment="1">
      <alignment horizontal="left" vertical="center"/>
    </xf>
    <xf numFmtId="0" fontId="39" fillId="10" borderId="0" xfId="0" applyFont="1" applyFill="1" applyBorder="1" applyAlignment="1">
      <alignment vertical="top" wrapText="1"/>
    </xf>
    <xf numFmtId="0" fontId="39" fillId="10" borderId="0" xfId="0" applyFont="1" applyFill="1" applyBorder="1" applyAlignment="1">
      <alignment vertical="center" wrapText="1"/>
    </xf>
    <xf numFmtId="0" fontId="39" fillId="10" borderId="0" xfId="0" applyFont="1" applyFill="1" applyBorder="1" applyAlignment="1">
      <alignment vertical="center"/>
    </xf>
    <xf numFmtId="0" fontId="39" fillId="10" borderId="7" xfId="0" applyFont="1" applyFill="1" applyBorder="1" applyAlignment="1">
      <alignment horizontal="left" vertical="center"/>
    </xf>
    <xf numFmtId="0" fontId="39" fillId="10" borderId="7" xfId="0" applyFont="1" applyFill="1" applyBorder="1" applyAlignment="1">
      <alignment vertical="center" wrapText="1"/>
    </xf>
    <xf numFmtId="0" fontId="39" fillId="10" borderId="7" xfId="0" applyFont="1" applyFill="1" applyBorder="1" applyAlignment="1">
      <alignment vertical="center"/>
    </xf>
    <xf numFmtId="0" fontId="37" fillId="10" borderId="7" xfId="0" applyFont="1" applyFill="1" applyBorder="1" applyAlignment="1">
      <alignment vertical="center" wrapText="1"/>
    </xf>
    <xf numFmtId="0" fontId="32" fillId="0" borderId="0" xfId="4" applyFont="1" applyFill="1">
      <alignment vertical="center"/>
    </xf>
    <xf numFmtId="0" fontId="29" fillId="10" borderId="0" xfId="4" applyFont="1" applyFill="1">
      <alignment vertical="center"/>
    </xf>
    <xf numFmtId="0" fontId="33" fillId="10" borderId="0" xfId="4" applyFont="1" applyFill="1">
      <alignment vertical="center"/>
    </xf>
    <xf numFmtId="0" fontId="29" fillId="10" borderId="0" xfId="4" applyFont="1" applyFill="1" applyBorder="1" applyAlignment="1">
      <alignment horizontal="left" vertical="center" wrapText="1"/>
    </xf>
    <xf numFmtId="0" fontId="32" fillId="10" borderId="0" xfId="4" applyFont="1" applyFill="1">
      <alignment vertical="center"/>
    </xf>
    <xf numFmtId="0" fontId="8" fillId="4" borderId="9" xfId="2" applyNumberFormat="1" applyFont="1" applyFill="1" applyBorder="1" applyAlignment="1">
      <alignment horizontal="left" vertical="center" shrinkToFit="1"/>
    </xf>
    <xf numFmtId="0" fontId="8" fillId="4" borderId="0" xfId="2" applyNumberFormat="1" applyFont="1" applyFill="1" applyBorder="1" applyAlignment="1">
      <alignment horizontal="left" vertical="center" shrinkToFit="1"/>
    </xf>
    <xf numFmtId="49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11" xfId="2" applyNumberFormat="1" applyFont="1" applyFill="1" applyBorder="1" applyAlignment="1">
      <alignment horizontal="left" vertical="center" shrinkToFit="1"/>
    </xf>
    <xf numFmtId="0" fontId="8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11" fillId="4" borderId="0" xfId="2" applyNumberFormat="1" applyFont="1" applyFill="1" applyAlignment="1">
      <alignment horizontal="center" vertical="center" shrinkToFit="1"/>
    </xf>
    <xf numFmtId="0" fontId="10" fillId="4" borderId="0" xfId="2" applyNumberFormat="1" applyFont="1" applyFill="1" applyAlignment="1">
      <alignment horizontal="left" vertical="center" shrinkToFit="1"/>
    </xf>
    <xf numFmtId="0" fontId="10" fillId="4" borderId="0" xfId="2" applyNumberFormat="1" applyFont="1" applyFill="1" applyAlignment="1">
      <alignment horizontal="right" vertical="center" shrinkToFit="1"/>
    </xf>
    <xf numFmtId="0" fontId="8" fillId="4" borderId="10" xfId="2" applyNumberFormat="1" applyFont="1" applyFill="1" applyBorder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14" fontId="4" fillId="4" borderId="0" xfId="2" applyNumberFormat="1" applyFont="1" applyFill="1" applyAlignment="1">
      <alignment horizontal="right" vertical="center" shrinkToFit="1"/>
    </xf>
    <xf numFmtId="0" fontId="4" fillId="4" borderId="0" xfId="2" applyNumberFormat="1" applyFont="1" applyFill="1" applyAlignment="1">
      <alignment horizontal="right" vertical="center" shrinkToFit="1"/>
    </xf>
    <xf numFmtId="0" fontId="8" fillId="4" borderId="4" xfId="2" applyNumberFormat="1" applyFont="1" applyFill="1" applyBorder="1" applyAlignment="1">
      <alignment horizontal="center" vertical="center" shrinkToFit="1"/>
    </xf>
    <xf numFmtId="0" fontId="8" fillId="4" borderId="5" xfId="2" applyNumberFormat="1" applyFont="1" applyFill="1" applyBorder="1" applyAlignment="1">
      <alignment horizontal="center" vertical="center" shrinkToFit="1"/>
    </xf>
    <xf numFmtId="0" fontId="23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3" fillId="0" borderId="8" xfId="0" applyFont="1" applyBorder="1" applyAlignment="1">
      <alignment vertical="center" wrapText="1"/>
    </xf>
    <xf numFmtId="0" fontId="23" fillId="0" borderId="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shrinkToFit="1"/>
    </xf>
    <xf numFmtId="0" fontId="26" fillId="0" borderId="12" xfId="0" applyFont="1" applyBorder="1" applyAlignment="1" applyProtection="1">
      <alignment horizontal="center" vertical="center" shrinkToFit="1"/>
      <protection locked="0"/>
    </xf>
    <xf numFmtId="0" fontId="18" fillId="0" borderId="13" xfId="0" applyFont="1" applyBorder="1" applyAlignment="1">
      <alignment horizontal="center" vertical="center" shrinkToFit="1"/>
    </xf>
    <xf numFmtId="0" fontId="18" fillId="0" borderId="14" xfId="0" applyFont="1" applyBorder="1" applyAlignment="1">
      <alignment horizontal="center" vertical="center" shrinkToFit="1"/>
    </xf>
    <xf numFmtId="0" fontId="18" fillId="0" borderId="15" xfId="0" applyFont="1" applyBorder="1" applyAlignment="1">
      <alignment horizontal="center" vertical="center" shrinkToFit="1"/>
    </xf>
    <xf numFmtId="0" fontId="18" fillId="0" borderId="16" xfId="0" applyFont="1" applyBorder="1" applyAlignment="1">
      <alignment horizontal="center" vertical="center" shrinkToFit="1"/>
    </xf>
    <xf numFmtId="0" fontId="18" fillId="0" borderId="17" xfId="0" applyFont="1" applyBorder="1" applyAlignment="1">
      <alignment horizontal="center" vertical="center" shrinkToFit="1"/>
    </xf>
    <xf numFmtId="0" fontId="18" fillId="0" borderId="18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11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 shrinkToFit="1"/>
    </xf>
    <xf numFmtId="0" fontId="18" fillId="0" borderId="8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shrinkToFit="1"/>
    </xf>
    <xf numFmtId="0" fontId="21" fillId="0" borderId="10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shrinkToFit="1"/>
    </xf>
    <xf numFmtId="0" fontId="18" fillId="0" borderId="4" xfId="0" applyFont="1" applyBorder="1" applyAlignment="1">
      <alignment horizontal="center" vertical="center" shrinkToFit="1"/>
    </xf>
    <xf numFmtId="0" fontId="18" fillId="0" borderId="6" xfId="0" applyFont="1" applyBorder="1" applyAlignment="1">
      <alignment horizontal="center" vertical="center" shrinkToFit="1"/>
    </xf>
    <xf numFmtId="0" fontId="18" fillId="0" borderId="7" xfId="0" applyFont="1" applyBorder="1" applyAlignment="1">
      <alignment horizontal="center" vertical="center" shrinkToFi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2" xfId="0" applyNumberFormat="1" applyFont="1" applyBorder="1" applyAlignment="1">
      <alignment horizontal="center" vertical="center" wrapText="1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23" fillId="0" borderId="2" xfId="0" applyNumberFormat="1" applyFont="1" applyBorder="1" applyAlignment="1">
      <alignment horizontal="center" vertical="center"/>
    </xf>
    <xf numFmtId="49" fontId="23" fillId="0" borderId="3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shrinkToFit="1"/>
    </xf>
    <xf numFmtId="0" fontId="22" fillId="0" borderId="0" xfId="0" applyFont="1" applyBorder="1" applyAlignment="1">
      <alignment horizontal="center" vertical="center" shrinkToFit="1"/>
    </xf>
    <xf numFmtId="176" fontId="18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28" fillId="0" borderId="10" xfId="0" applyFont="1" applyBorder="1" applyAlignment="1">
      <alignment horizontal="left" vertical="center" wrapText="1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38" fillId="10" borderId="0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35" fillId="10" borderId="19" xfId="4" applyFont="1" applyFill="1" applyBorder="1" applyAlignment="1">
      <alignment horizontal="left" vertical="center" wrapText="1"/>
    </xf>
    <xf numFmtId="0" fontId="35" fillId="10" borderId="20" xfId="4" applyFont="1" applyFill="1" applyBorder="1" applyAlignment="1">
      <alignment horizontal="left" vertical="center" wrapText="1"/>
    </xf>
    <xf numFmtId="0" fontId="35" fillId="10" borderId="21" xfId="4" applyFont="1" applyFill="1" applyBorder="1" applyAlignment="1">
      <alignment horizontal="left" vertical="center" wrapText="1"/>
    </xf>
    <xf numFmtId="0" fontId="35" fillId="10" borderId="22" xfId="4" applyFont="1" applyFill="1" applyBorder="1" applyAlignment="1">
      <alignment horizontal="left" vertical="center" wrapText="1"/>
    </xf>
    <xf numFmtId="0" fontId="35" fillId="10" borderId="23" xfId="4" applyFont="1" applyFill="1" applyBorder="1" applyAlignment="1">
      <alignment horizontal="left" vertical="center" wrapText="1"/>
    </xf>
    <xf numFmtId="0" fontId="35" fillId="10" borderId="24" xfId="4" applyFont="1" applyFill="1" applyBorder="1" applyAlignment="1">
      <alignment horizontal="left" vertical="center" wrapText="1"/>
    </xf>
    <xf numFmtId="0" fontId="29" fillId="10" borderId="0" xfId="4" applyFont="1" applyFill="1" applyAlignment="1">
      <alignment horizontal="center" vertical="center"/>
    </xf>
    <xf numFmtId="0" fontId="33" fillId="10" borderId="0" xfId="4" applyFont="1" applyFill="1" applyAlignment="1">
      <alignment horizontal="left" vertical="center"/>
    </xf>
    <xf numFmtId="0" fontId="34" fillId="10" borderId="19" xfId="4" applyFont="1" applyFill="1" applyBorder="1" applyAlignment="1">
      <alignment horizontal="center" vertical="center"/>
    </xf>
    <xf numFmtId="0" fontId="34" fillId="10" borderId="20" xfId="4" applyFont="1" applyFill="1" applyBorder="1" applyAlignment="1">
      <alignment horizontal="center" vertical="center"/>
    </xf>
    <xf numFmtId="0" fontId="34" fillId="10" borderId="21" xfId="4" applyFont="1" applyFill="1" applyBorder="1" applyAlignment="1">
      <alignment horizontal="center" vertical="center"/>
    </xf>
    <xf numFmtId="0" fontId="34" fillId="10" borderId="22" xfId="4" applyFont="1" applyFill="1" applyBorder="1" applyAlignment="1">
      <alignment horizontal="center" vertical="center"/>
    </xf>
    <xf numFmtId="0" fontId="34" fillId="10" borderId="23" xfId="4" applyFont="1" applyFill="1" applyBorder="1" applyAlignment="1">
      <alignment horizontal="center" vertical="center"/>
    </xf>
    <xf numFmtId="0" fontId="34" fillId="10" borderId="24" xfId="4" applyFont="1" applyFill="1" applyBorder="1" applyAlignment="1">
      <alignment horizontal="center" vertical="center"/>
    </xf>
    <xf numFmtId="0" fontId="23" fillId="0" borderId="0" xfId="0" applyFont="1" applyAlignment="1">
      <alignment horizontal="right" vertical="center"/>
    </xf>
  </cellXfs>
  <cellStyles count="5">
    <cellStyle name="標準" xfId="0" builtinId="0"/>
    <cellStyle name="標準 2" xfId="1"/>
    <cellStyle name="標準 3" xfId="3"/>
    <cellStyle name="標準 4" xfId="4"/>
    <cellStyle name="標準_Sheet1" xfId="2"/>
  </cellStyles>
  <dxfs count="0"/>
  <tableStyles count="0" defaultTableStyle="TableStyleMedium9" defaultPivotStyle="PivotStyleLight16"/>
  <colors>
    <mruColors>
      <color rgb="FFCCFF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88900</xdr:colOff>
      <xdr:row>23</xdr:row>
      <xdr:rowOff>127000</xdr:rowOff>
    </xdr:from>
    <xdr:to>
      <xdr:col>42</xdr:col>
      <xdr:colOff>127000</xdr:colOff>
      <xdr:row>24</xdr:row>
      <xdr:rowOff>368300</xdr:rowOff>
    </xdr:to>
    <xdr:sp macro="" textlink="">
      <xdr:nvSpPr>
        <xdr:cNvPr id="5" name="大かっこ 4">
          <a:extLst>
            <a:ext uri="{FF2B5EF4-FFF2-40B4-BE49-F238E27FC236}">
              <a16:creationId xmlns:a16="http://schemas.microsoft.com/office/drawing/2014/main" id="{CA72BB6B-FE97-4C2E-A5F0-3120C4CAB0F4}"/>
            </a:ext>
          </a:extLst>
        </xdr:cNvPr>
        <xdr:cNvSpPr/>
      </xdr:nvSpPr>
      <xdr:spPr>
        <a:xfrm>
          <a:off x="2959100" y="5372100"/>
          <a:ext cx="5930900" cy="647700"/>
        </a:xfrm>
        <a:prstGeom prst="bracketPair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1209;&#32887;&#21729;&#29992;/WIN7&#23398;&#26657;&#20107;&#21209;&#32113;&#25324;&#65404;&#65405;&#65411;&#65425;&#12288;Ver&#8545;Vol1/WIN7&#65403;&#65437;&#65420;&#65439;&#65433;&#23398;&#26657;&#20107;&#21209;&#32113;&#25324;&#65404;&#65405;&#65411;&#65425;&#8545;/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/>
      <sheetData sheetId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>
            <v>2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L35">
            <v>521452155216</v>
          </cell>
        </row>
        <row r="36">
          <cell r="I36" t="str">
            <v>年金給付係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43800</v>
          </cell>
          <cell r="AM55">
            <v>43806</v>
          </cell>
          <cell r="AN55">
            <v>43745</v>
          </cell>
          <cell r="AO55">
            <v>43862</v>
          </cell>
          <cell r="AP55">
            <v>43863</v>
          </cell>
          <cell r="AQ55">
            <v>44170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3.75" style="2" customWidth="1"/>
    <col min="15" max="15" width="3.75" style="2" customWidth="1"/>
    <col min="16" max="16384" width="2.625" style="2"/>
  </cols>
  <sheetData>
    <row r="1" spans="1:52" ht="3" customHeight="1" x14ac:dyDescent="0.15">
      <c r="A1" s="99"/>
      <c r="B1" s="100"/>
      <c r="C1" s="100"/>
      <c r="D1" s="100"/>
      <c r="E1" s="101"/>
      <c r="F1" s="97"/>
      <c r="G1" s="98"/>
      <c r="H1" s="102"/>
      <c r="I1" s="103"/>
      <c r="J1" s="10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105" t="str">
        <f>[1]基本ﾃﾞｰﾀ!$B$2</f>
        <v>☆学校事務統括システムⅡ　WIN7正規版☆</v>
      </c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107" t="str">
        <f>[1]基本ﾃﾞｰﾀ!$C3</f>
        <v>Main.Producer:K.Saito / Second.Producer:M.Yamanokuchi　2002-2013 OA研究推進委員会</v>
      </c>
      <c r="E6" s="107"/>
      <c r="F6" s="107"/>
      <c r="G6" s="107"/>
      <c r="H6" s="107"/>
      <c r="I6" s="107"/>
      <c r="J6" s="106" t="s">
        <v>0</v>
      </c>
      <c r="K6" s="106"/>
      <c r="L6" s="106"/>
      <c r="M6" s="106"/>
      <c r="N6" s="106"/>
      <c r="O6" s="106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107" t="str">
        <f>[1]基本ﾃﾞｰﾀ!$C4</f>
        <v>Microsoft Excel2000Pro SR1-00/07 &amp; IME2000/ATOK</v>
      </c>
      <c r="E7" s="107"/>
      <c r="F7" s="107"/>
      <c r="G7" s="107"/>
      <c r="H7" s="107"/>
      <c r="I7" s="107"/>
      <c r="J7" s="108">
        <f>[1]基本ﾃﾞｰﾀ!$G4</f>
        <v>0</v>
      </c>
      <c r="K7" s="108"/>
      <c r="L7" s="108"/>
      <c r="M7" s="108"/>
      <c r="N7" s="108"/>
      <c r="O7" s="108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107" t="str">
        <f>[1]基本ﾃﾞｰﾀ!$C5</f>
        <v>つーるﾎﾞｯｸｽ　VBA MACRO　Ver9.11　Vol5.22　WIN7版</v>
      </c>
      <c r="E8" s="107"/>
      <c r="F8" s="107"/>
      <c r="G8" s="107"/>
      <c r="H8" s="107"/>
      <c r="I8" s="107"/>
      <c r="J8" s="108">
        <f>[1]基本ﾃﾞｰﾀ!$G5</f>
        <v>0</v>
      </c>
      <c r="K8" s="108"/>
      <c r="L8" s="108"/>
      <c r="M8" s="108"/>
      <c r="N8" s="108"/>
      <c r="O8" s="108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鹿児島市教育委員会</v>
      </c>
      <c r="F9" s="9" t="str">
        <f>[1]基本ﾃﾞｰﾀ!$E6</f>
        <v>薩摩　隼太</v>
      </c>
      <c r="G9" s="4"/>
      <c r="H9" s="4"/>
      <c r="I9" s="4"/>
      <c r="J9" s="111" t="str">
        <f>[1]基本ﾃﾞｰﾀ!$J5</f>
        <v>鹿児島県小中学校事務職員研究会管理</v>
      </c>
      <c r="K9" s="112"/>
      <c r="L9" s="112"/>
      <c r="M9" s="112"/>
      <c r="N9" s="112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110" t="s">
        <v>2</v>
      </c>
      <c r="E10" s="110"/>
      <c r="F10" s="110"/>
      <c r="G10" s="110"/>
      <c r="H10" s="6"/>
      <c r="I10" s="95" t="str">
        <f>[1]基本ﾃﾞｰﾀ!$F7</f>
        <v>天文館教育事務所</v>
      </c>
      <c r="J10" s="96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93" t="str">
        <f>[1]基本ﾃﾞｰﾀ!$D8</f>
        <v>鹿児島市立天文館小学校</v>
      </c>
      <c r="G11" s="94"/>
      <c r="H11" s="94"/>
      <c r="I11" s="91" t="str">
        <f>[1]基本ﾃﾞｰﾀ!$F8</f>
        <v>所長名</v>
      </c>
      <c r="J11" s="92"/>
      <c r="K11" s="92" t="str">
        <f>[1]基本ﾃﾞｰﾀ!$H8</f>
        <v>大隅　太郎太</v>
      </c>
      <c r="L11" s="92"/>
      <c r="M11" s="92"/>
      <c r="N11" s="109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93" t="str">
        <f>[1]基本ﾃﾞｰﾀ!$D9</f>
        <v>天文館小学校</v>
      </c>
      <c r="G12" s="94"/>
      <c r="H12" s="94"/>
      <c r="I12" s="12" t="str">
        <f>[1]基本ﾃﾞｰﾀ!$J7</f>
        <v>〒899-0001</v>
      </c>
      <c r="J12" s="13" t="str">
        <f>[1]基本ﾃﾞｰﾀ!$K7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93" t="str">
        <f>[1]基本ﾃﾞｰﾀ!$D10</f>
        <v>鹿児島</v>
      </c>
      <c r="G13" s="94"/>
      <c r="H13" s="94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93" t="str">
        <f>[1]基本ﾃﾞｰﾀ!$D11</f>
        <v>鹿児島市天文館1-1-1</v>
      </c>
      <c r="G14" s="94"/>
      <c r="H14" s="94"/>
      <c r="I14" s="95" t="str">
        <f>[1]基本ﾃﾞｰﾀ!$F6</f>
        <v>鹿児島県教育委員会</v>
      </c>
      <c r="J14" s="96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94" t="str">
        <f>[1]基本ﾃﾞｰﾀ!$D12</f>
        <v>西郷　隆盛</v>
      </c>
      <c r="G15" s="94"/>
      <c r="H15" s="94"/>
      <c r="I15" s="15" t="str">
        <f>[1]基本ﾃﾞｰﾀ!$J6</f>
        <v>〒８９０－８５７７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93">
        <f>[1]基本ﾃﾞｰﾀ!$D13</f>
        <v>2</v>
      </c>
      <c r="G16" s="94"/>
      <c r="H16" s="94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93" t="str">
        <f>[1]基本ﾃﾞｰﾀ!$D14</f>
        <v>01</v>
      </c>
      <c r="G17" s="94"/>
      <c r="H17" s="94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93" t="str">
        <f>[1]基本ﾃﾞｰﾀ!$D15</f>
        <v>10</v>
      </c>
      <c r="G18" s="94"/>
      <c r="H18" s="94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93" t="str">
        <f>[1]基本ﾃﾞｰﾀ!$D16</f>
        <v>02</v>
      </c>
      <c r="G19" s="94"/>
      <c r="H19" s="94"/>
      <c r="I19" s="95" t="str">
        <f>[1]基本ﾃﾞｰﾀ!$F$31</f>
        <v>公立学校共済組合　鹿児島支部</v>
      </c>
      <c r="J19" s="96"/>
      <c r="K19" s="10"/>
      <c r="L19" s="10" t="str">
        <f>[1]基本ﾃﾞｰﾀ!$J$31</f>
        <v>〒890-8577</v>
      </c>
      <c r="M19" s="113" t="str">
        <f>[1]基本ﾃﾞｰﾀ!$K$31</f>
        <v>鹿児島市鴨池新町10-1</v>
      </c>
      <c r="N19" s="114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93" t="str">
        <f>[1]基本ﾃﾞｰﾀ!$D17</f>
        <v>01</v>
      </c>
      <c r="G20" s="94"/>
      <c r="H20" s="94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93" t="str">
        <f>[1]基本ﾃﾞｰﾀ!$D18</f>
        <v>09</v>
      </c>
      <c r="G21" s="94"/>
      <c r="H21" s="94"/>
      <c r="I21" s="91" t="str">
        <f>[1]基本ﾃﾞｰﾀ!$F$33</f>
        <v>鹿児島県教育庁  内</v>
      </c>
      <c r="J21" s="92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3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93" t="str">
        <f>[1]基本ﾃﾞｰﾀ!$D19</f>
        <v>02</v>
      </c>
      <c r="G22" s="94"/>
      <c r="H22" s="94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40">
        <f>[1]基本ﾃﾞｰﾀ!$L$34</f>
        <v>521752185219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93" t="str">
        <f>[1]基本ﾃﾞｰﾀ!$D20</f>
        <v>654321</v>
      </c>
      <c r="G23" s="94"/>
      <c r="H23" s="94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40">
        <f>[1]基本ﾃﾞｰﾀ!$L$35</f>
        <v>521452155216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93" t="str">
        <f>[1]基本ﾃﾞｰﾀ!$D21</f>
        <v>899-0001</v>
      </c>
      <c r="G24" s="94"/>
      <c r="H24" s="94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41">
        <f>[1]基本ﾃﾞｰﾀ!$L$36</f>
        <v>522052215222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93" t="str">
        <f>[1]基本ﾃﾞｰﾀ!$D22</f>
        <v>0995-12-3456</v>
      </c>
      <c r="G25" s="94"/>
      <c r="H25" s="94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93" t="str">
        <f>[1]基本ﾃﾞｰﾀ!$D23</f>
        <v>0995-65-4321</v>
      </c>
      <c r="G26" s="94"/>
      <c r="H26" s="94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93" t="str">
        <f>[1]基本ﾃﾞｰﾀ!$D24</f>
        <v>鹿児島　一太郎</v>
      </c>
      <c r="G27" s="94"/>
      <c r="H27" s="94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93">
        <f>[1]基本ﾃﾞｰﾀ!$D25</f>
        <v>0</v>
      </c>
      <c r="G28" s="94"/>
      <c r="H28" s="94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93">
        <f>[1]基本ﾃﾞｰﾀ!$D26</f>
        <v>0</v>
      </c>
      <c r="G29" s="94"/>
      <c r="H29" s="94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93">
        <f>[1]基本ﾃﾞｰﾀ!$D27</f>
        <v>0</v>
      </c>
      <c r="G30" s="94"/>
      <c r="H30" s="94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C1:EJ51"/>
  <sheetViews>
    <sheetView tabSelected="1" zoomScale="75" zoomScaleNormal="75" workbookViewId="0">
      <pane xSplit="4" ySplit="12" topLeftCell="E13" activePane="bottomRight" state="frozen"/>
      <selection pane="topRight" activeCell="E1" sqref="E1"/>
      <selection pane="bottomLeft" activeCell="A13" sqref="A13"/>
      <selection pane="bottomRight" activeCell="AZ42" sqref="AZ42"/>
    </sheetView>
  </sheetViews>
  <sheetFormatPr defaultColWidth="2.625" defaultRowHeight="13.5" x14ac:dyDescent="0.15"/>
  <cols>
    <col min="4" max="4" width="5.625" customWidth="1"/>
    <col min="61" max="61" width="3.125" bestFit="1" customWidth="1"/>
  </cols>
  <sheetData>
    <row r="1" spans="3:140" s="19" customFormat="1" ht="9" customHeight="1" x14ac:dyDescent="0.15">
      <c r="C1" s="18">
        <v>1</v>
      </c>
      <c r="AS1" s="20"/>
      <c r="AT1" s="21"/>
      <c r="AU1" s="21"/>
      <c r="AV1" s="21"/>
      <c r="AW1" s="21"/>
      <c r="BN1"/>
      <c r="BS1" s="23"/>
      <c r="EJ1" s="22"/>
    </row>
    <row r="2" spans="3:140" s="19" customFormat="1" ht="9" customHeight="1" x14ac:dyDescent="0.15">
      <c r="C2" s="18">
        <v>2</v>
      </c>
      <c r="AS2" s="20"/>
      <c r="AT2" s="21"/>
      <c r="AU2" s="21"/>
      <c r="AV2" s="21"/>
      <c r="AW2" s="21"/>
      <c r="BN2"/>
      <c r="BS2" s="23"/>
      <c r="EJ2" s="22"/>
    </row>
    <row r="3" spans="3:140" s="19" customFormat="1" ht="9" customHeight="1" x14ac:dyDescent="0.15">
      <c r="C3" s="18">
        <v>3</v>
      </c>
      <c r="AS3" s="24"/>
      <c r="AT3" s="21"/>
      <c r="AU3" s="21"/>
      <c r="AV3" s="21"/>
      <c r="AW3" s="24"/>
      <c r="AX3" s="21"/>
      <c r="BN3"/>
      <c r="BS3" s="23"/>
      <c r="EJ3" s="22"/>
    </row>
    <row r="4" spans="3:140" s="19" customFormat="1" ht="9" customHeight="1" x14ac:dyDescent="0.15">
      <c r="C4" s="18">
        <v>4</v>
      </c>
      <c r="AS4" s="24"/>
      <c r="AT4" s="21"/>
      <c r="AU4" s="21"/>
      <c r="AV4" s="21"/>
      <c r="AW4" s="24"/>
      <c r="AX4" s="21"/>
      <c r="BN4"/>
      <c r="BS4" s="23"/>
      <c r="EJ4" s="22"/>
    </row>
    <row r="5" spans="3:140" s="19" customFormat="1" ht="13.5" customHeight="1" x14ac:dyDescent="0.15">
      <c r="C5" s="18">
        <v>5</v>
      </c>
      <c r="E5" s="117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9"/>
      <c r="AS5" s="38"/>
      <c r="AT5" s="21"/>
      <c r="AU5" s="21"/>
      <c r="AV5" s="21"/>
      <c r="AW5" s="24"/>
      <c r="AX5" s="21"/>
      <c r="BN5"/>
      <c r="BS5" s="23"/>
      <c r="EJ5" s="22"/>
    </row>
    <row r="6" spans="3:140" s="19" customFormat="1" ht="13.5" customHeight="1" x14ac:dyDescent="0.15">
      <c r="C6" s="18">
        <v>6</v>
      </c>
      <c r="E6" s="120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1"/>
      <c r="AI6" s="121"/>
      <c r="AJ6" s="121"/>
      <c r="AK6" s="121"/>
      <c r="AL6" s="121"/>
      <c r="AM6" s="121"/>
      <c r="AN6" s="121"/>
      <c r="AO6" s="121"/>
      <c r="AP6" s="121"/>
      <c r="AQ6" s="121"/>
      <c r="AR6" s="122"/>
      <c r="AS6" s="38"/>
      <c r="AT6" s="21"/>
      <c r="AU6" s="21"/>
      <c r="AV6" s="21"/>
      <c r="AW6" s="21"/>
      <c r="AX6" s="21"/>
      <c r="BN6"/>
      <c r="BS6" s="23"/>
      <c r="EJ6" s="22"/>
    </row>
    <row r="7" spans="3:140" s="19" customFormat="1" ht="13.5" customHeight="1" thickBot="1" x14ac:dyDescent="0.2">
      <c r="C7" s="18">
        <v>7</v>
      </c>
      <c r="F7" s="170" t="str">
        <f>IF($D9="","",(VLOOKUP($D9,[1]職員ﾃﾞｰﾀ!$B$6:$BG$106,8)))</f>
        <v>ｻﾂﾏ　ﾊﾔﾄ</v>
      </c>
      <c r="G7" s="170"/>
      <c r="H7" s="170"/>
      <c r="I7" s="170"/>
      <c r="J7" s="170"/>
      <c r="K7" s="170"/>
      <c r="L7" s="170"/>
      <c r="M7" s="170"/>
      <c r="AS7" s="38"/>
      <c r="AT7" s="21"/>
      <c r="AU7" s="21"/>
      <c r="AV7" s="21"/>
      <c r="AW7" s="21"/>
      <c r="BN7"/>
      <c r="BS7" s="23"/>
      <c r="EJ7" s="22"/>
    </row>
    <row r="8" spans="3:140" s="19" customFormat="1" ht="18.75" customHeight="1" x14ac:dyDescent="0.15">
      <c r="C8" s="18">
        <v>8</v>
      </c>
      <c r="D8" s="44" t="s">
        <v>33</v>
      </c>
      <c r="E8" s="36"/>
      <c r="F8" s="130" t="str">
        <f>IF($D9="","",(VLOOKUP($D9,[1]職員ﾃﾞｰﾀ!$B$6:$BG$106,7)))</f>
        <v>薩摩　隼人</v>
      </c>
      <c r="G8" s="130"/>
      <c r="H8" s="130"/>
      <c r="I8" s="130"/>
      <c r="J8" s="130"/>
      <c r="K8" s="130"/>
      <c r="L8" s="130"/>
      <c r="M8" s="130"/>
      <c r="N8" s="37"/>
      <c r="O8" s="132" t="s">
        <v>30</v>
      </c>
      <c r="P8" s="133"/>
      <c r="Q8" s="133"/>
      <c r="R8" s="133"/>
      <c r="S8" s="134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 s="21"/>
      <c r="AU8" s="21"/>
      <c r="AV8" s="21"/>
      <c r="AW8" s="21"/>
      <c r="BN8"/>
      <c r="BS8" s="23"/>
      <c r="EJ8" s="22"/>
    </row>
    <row r="9" spans="3:140" s="19" customFormat="1" ht="18.75" customHeight="1" thickBot="1" x14ac:dyDescent="0.2">
      <c r="C9" s="18">
        <v>9</v>
      </c>
      <c r="D9" s="43">
        <v>50</v>
      </c>
      <c r="E9" s="36"/>
      <c r="F9" s="131">
        <f>IF($D9="","",(VLOOKUP($D9,[1]職員ﾃﾞｰﾀ!$B$6:$BG$106,12)))</f>
        <v>123456</v>
      </c>
      <c r="G9" s="131"/>
      <c r="H9" s="131"/>
      <c r="I9" s="131"/>
      <c r="J9" s="131"/>
      <c r="K9" s="131"/>
      <c r="L9" s="131"/>
      <c r="M9" s="131"/>
      <c r="N9" s="37"/>
      <c r="O9" s="135">
        <f>IF($D9="","",(VLOOKUP($D9,[1]職員ﾃﾞｰﾀ!$B$6:$BG$106,31)))</f>
        <v>450601</v>
      </c>
      <c r="P9" s="136"/>
      <c r="Q9" s="136"/>
      <c r="R9" s="136"/>
      <c r="S9" s="137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 s="21"/>
      <c r="AU9" s="21"/>
      <c r="AV9" s="21"/>
      <c r="AW9" s="21"/>
      <c r="BN9"/>
      <c r="BS9" s="23"/>
      <c r="EJ9" s="22"/>
    </row>
    <row r="10" spans="3:140" s="19" customFormat="1" ht="18.75" customHeight="1" x14ac:dyDescent="0.15">
      <c r="C10" s="18">
        <v>10</v>
      </c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 s="21"/>
      <c r="AU10" s="21"/>
      <c r="AV10" s="21"/>
      <c r="AW10" s="21"/>
      <c r="BN10"/>
      <c r="BS10" s="23"/>
      <c r="EJ10" s="22"/>
    </row>
    <row r="11" spans="3:140" s="19" customFormat="1" ht="18.75" customHeight="1" x14ac:dyDescent="0.15">
      <c r="C11" s="18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 s="21"/>
      <c r="AU11" s="21"/>
      <c r="AV11" s="21"/>
      <c r="AW11" s="21"/>
      <c r="BN11"/>
      <c r="BS11" s="23"/>
      <c r="EJ11" s="22"/>
    </row>
    <row r="12" spans="3:140" s="19" customFormat="1" ht="9" customHeight="1" x14ac:dyDescent="0.15">
      <c r="C12" s="18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BN12"/>
      <c r="BS12" s="23"/>
      <c r="EJ12" s="22"/>
    </row>
    <row r="13" spans="3:140" s="19" customFormat="1" ht="9" customHeight="1" x14ac:dyDescent="0.15">
      <c r="C13" s="18"/>
      <c r="AS13" s="38"/>
      <c r="AT13" s="21"/>
      <c r="AU13" s="21"/>
      <c r="AV13" s="21"/>
      <c r="AW13" s="21"/>
      <c r="BN13"/>
      <c r="BS13" s="23"/>
      <c r="EJ13" s="22"/>
    </row>
    <row r="14" spans="3:140" s="19" customFormat="1" ht="13.5" customHeight="1" x14ac:dyDescent="0.15">
      <c r="C14" s="18"/>
      <c r="E14" s="138"/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138"/>
      <c r="AL14" s="139"/>
      <c r="AM14" s="140" t="s">
        <v>22</v>
      </c>
      <c r="AN14" s="141"/>
      <c r="AO14" s="141"/>
      <c r="AP14" s="141"/>
      <c r="AQ14" s="141"/>
      <c r="AR14" s="142"/>
      <c r="AS14" s="25"/>
      <c r="AT14" s="21"/>
      <c r="AU14" s="21"/>
      <c r="AV14" s="21"/>
      <c r="AW14" s="21"/>
      <c r="BN14"/>
      <c r="BS14" s="23"/>
      <c r="EJ14" s="22"/>
    </row>
    <row r="15" spans="3:140" s="19" customFormat="1" ht="22.5" customHeight="1" x14ac:dyDescent="0.15">
      <c r="C15" s="26"/>
      <c r="E15" s="27"/>
      <c r="G15" s="33"/>
      <c r="H15" s="33"/>
      <c r="I15" s="168" t="s">
        <v>40</v>
      </c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9"/>
      <c r="AM15" s="143" t="s">
        <v>23</v>
      </c>
      <c r="AN15" s="144"/>
      <c r="AO15" s="144"/>
      <c r="AP15" s="144"/>
      <c r="AQ15" s="144"/>
      <c r="AR15" s="145"/>
      <c r="AS15" s="21"/>
      <c r="AT15" s="21"/>
      <c r="AU15" s="21"/>
      <c r="AV15" s="21"/>
      <c r="AW15" s="21"/>
      <c r="BN15"/>
      <c r="BS15" s="23"/>
      <c r="EJ15" s="22"/>
    </row>
    <row r="16" spans="3:140" s="19" customFormat="1" ht="22.5" customHeight="1" x14ac:dyDescent="0.15">
      <c r="C16" s="18"/>
      <c r="D16" s="27"/>
      <c r="E16" s="27"/>
      <c r="F16" s="28"/>
      <c r="G16" s="33"/>
      <c r="H16" s="33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168"/>
      <c r="AD16" s="168"/>
      <c r="AE16" s="168"/>
      <c r="AF16" s="168"/>
      <c r="AG16" s="168"/>
      <c r="AH16" s="168"/>
      <c r="AI16" s="168"/>
      <c r="AJ16" s="168"/>
      <c r="AK16" s="168"/>
      <c r="AL16" s="169"/>
      <c r="AM16" s="146"/>
      <c r="AN16" s="147"/>
      <c r="AO16" s="147"/>
      <c r="AP16" s="147"/>
      <c r="AQ16" s="147"/>
      <c r="AR16" s="148"/>
      <c r="AS16" s="21"/>
      <c r="AT16" s="21"/>
      <c r="AU16" s="21"/>
      <c r="AV16" s="21"/>
      <c r="AW16" s="21"/>
      <c r="BN16"/>
      <c r="BS16" s="23"/>
      <c r="EJ16" s="22"/>
    </row>
    <row r="17" spans="3:140" s="19" customFormat="1" ht="22.5" customHeight="1" x14ac:dyDescent="0.15">
      <c r="C17" s="18"/>
      <c r="D17" s="27"/>
      <c r="E17" s="29"/>
      <c r="G17" s="34"/>
      <c r="H17" s="34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  <c r="AJ17" s="168"/>
      <c r="AK17" s="168"/>
      <c r="AL17" s="169"/>
      <c r="AM17" s="146"/>
      <c r="AN17" s="147"/>
      <c r="AO17" s="147"/>
      <c r="AP17" s="147"/>
      <c r="AQ17" s="147"/>
      <c r="AR17" s="148"/>
      <c r="AS17" s="21"/>
      <c r="AT17" s="21"/>
      <c r="AU17" s="21"/>
      <c r="AV17" s="21"/>
      <c r="AW17" s="21"/>
      <c r="BN17"/>
      <c r="BS17" s="23"/>
      <c r="EJ17" s="22"/>
    </row>
    <row r="18" spans="3:140" s="19" customFormat="1" ht="22.5" customHeight="1" x14ac:dyDescent="0.15">
      <c r="C18" s="18"/>
      <c r="D18" s="27"/>
      <c r="E18" s="29"/>
      <c r="F18" s="48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51"/>
      <c r="AM18" s="146"/>
      <c r="AN18" s="147"/>
      <c r="AO18" s="147"/>
      <c r="AP18" s="147"/>
      <c r="AQ18" s="147"/>
      <c r="AR18" s="148"/>
      <c r="AS18" s="21"/>
      <c r="AT18" s="21"/>
      <c r="AU18" s="21"/>
      <c r="AV18" s="21"/>
      <c r="AW18" s="21"/>
      <c r="BN18"/>
      <c r="BS18" s="23"/>
      <c r="EJ18" s="22"/>
    </row>
    <row r="19" spans="3:140" s="19" customFormat="1" ht="18.75" customHeight="1" x14ac:dyDescent="0.15">
      <c r="C19" s="18"/>
      <c r="D19" s="21"/>
      <c r="E19" s="123" t="s">
        <v>53</v>
      </c>
      <c r="F19" s="124"/>
      <c r="G19" s="124"/>
      <c r="H19" s="124"/>
      <c r="I19" s="124"/>
      <c r="J19" s="125"/>
      <c r="K19" s="161" t="str">
        <f>F7</f>
        <v>ｻﾂﾏ　ﾊﾔﾄ</v>
      </c>
      <c r="L19" s="162"/>
      <c r="M19" s="162"/>
      <c r="N19" s="162"/>
      <c r="O19" s="162"/>
      <c r="P19" s="162"/>
      <c r="Q19" s="162"/>
      <c r="R19" s="162"/>
      <c r="S19" s="162"/>
      <c r="T19" s="162"/>
      <c r="U19" s="162"/>
      <c r="V19" s="162"/>
      <c r="W19" s="162"/>
      <c r="X19" s="162"/>
      <c r="Y19" s="162"/>
      <c r="Z19" s="162"/>
      <c r="AA19" s="56"/>
      <c r="AB19" s="149" t="s">
        <v>37</v>
      </c>
      <c r="AC19" s="149"/>
      <c r="AD19" s="149"/>
      <c r="AE19" s="149"/>
      <c r="AF19" s="150"/>
      <c r="AG19" s="171" t="s">
        <v>24</v>
      </c>
      <c r="AH19" s="172"/>
      <c r="AI19" s="172"/>
      <c r="AJ19" s="163" t="str">
        <f>MID(O9,1,2)</f>
        <v>45</v>
      </c>
      <c r="AK19" s="163"/>
      <c r="AL19" s="172" t="s">
        <v>25</v>
      </c>
      <c r="AM19" s="163" t="str">
        <f>MID(O9,3,2)</f>
        <v>06</v>
      </c>
      <c r="AN19" s="163"/>
      <c r="AO19" s="172" t="s">
        <v>26</v>
      </c>
      <c r="AP19" s="163" t="str">
        <f>MID(O9,5,2)</f>
        <v>01</v>
      </c>
      <c r="AQ19" s="163"/>
      <c r="AR19" s="165" t="s">
        <v>27</v>
      </c>
      <c r="AS19" s="21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S19" s="23"/>
      <c r="EJ19" s="22"/>
    </row>
    <row r="20" spans="3:140" s="19" customFormat="1" ht="31.5" customHeight="1" x14ac:dyDescent="0.15">
      <c r="C20" s="18"/>
      <c r="D20" s="21"/>
      <c r="E20" s="126"/>
      <c r="F20" s="127"/>
      <c r="G20" s="127"/>
      <c r="H20" s="127"/>
      <c r="I20" s="127"/>
      <c r="J20" s="128"/>
      <c r="K20" s="161" t="str">
        <f>F8</f>
        <v>薩摩　隼人</v>
      </c>
      <c r="L20" s="162"/>
      <c r="M20" s="162"/>
      <c r="N20" s="162"/>
      <c r="O20" s="162"/>
      <c r="P20" s="162"/>
      <c r="Q20" s="162"/>
      <c r="R20" s="162"/>
      <c r="S20" s="162"/>
      <c r="T20" s="162"/>
      <c r="U20" s="162"/>
      <c r="V20" s="162"/>
      <c r="W20" s="162"/>
      <c r="X20" s="162"/>
      <c r="Y20" s="162"/>
      <c r="Z20" s="162"/>
      <c r="AA20" s="56"/>
      <c r="AB20" s="151"/>
      <c r="AC20" s="151"/>
      <c r="AD20" s="151"/>
      <c r="AE20" s="151"/>
      <c r="AF20" s="152"/>
      <c r="AG20" s="173"/>
      <c r="AH20" s="174"/>
      <c r="AI20" s="174"/>
      <c r="AJ20" s="164"/>
      <c r="AK20" s="164"/>
      <c r="AL20" s="174"/>
      <c r="AM20" s="164"/>
      <c r="AN20" s="164"/>
      <c r="AO20" s="174"/>
      <c r="AP20" s="164"/>
      <c r="AQ20" s="164"/>
      <c r="AR20" s="166"/>
      <c r="AS20" s="21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EJ20" s="22"/>
    </row>
    <row r="21" spans="3:140" s="19" customFormat="1" ht="31.5" customHeight="1" x14ac:dyDescent="0.15">
      <c r="C21" s="18"/>
      <c r="D21" s="21"/>
      <c r="E21" s="155" t="s">
        <v>34</v>
      </c>
      <c r="F21" s="156"/>
      <c r="G21" s="156"/>
      <c r="H21" s="156"/>
      <c r="I21" s="156"/>
      <c r="J21" s="157"/>
      <c r="K21" s="153" t="str">
        <f>基本ｼｰﾄ!$F$11</f>
        <v>鹿児島市立天文館小学校</v>
      </c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  <c r="Y21" s="154"/>
      <c r="Z21" s="52"/>
      <c r="AA21" s="175" t="s">
        <v>35</v>
      </c>
      <c r="AB21" s="176"/>
      <c r="AC21" s="176"/>
      <c r="AD21" s="176"/>
      <c r="AE21" s="177"/>
      <c r="AF21" s="158" t="s">
        <v>46</v>
      </c>
      <c r="AG21" s="159"/>
      <c r="AH21" s="159"/>
      <c r="AI21" s="159">
        <f>F9</f>
        <v>123456</v>
      </c>
      <c r="AJ21" s="159"/>
      <c r="AK21" s="159"/>
      <c r="AL21" s="159"/>
      <c r="AM21" s="159"/>
      <c r="AN21" s="159"/>
      <c r="AO21" s="159"/>
      <c r="AP21" s="159"/>
      <c r="AQ21" s="159"/>
      <c r="AR21" s="160"/>
      <c r="AS21" s="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EJ21" s="22"/>
    </row>
    <row r="22" spans="3:140" s="19" customFormat="1" ht="31.5" customHeight="1" x14ac:dyDescent="0.15">
      <c r="C22" s="18"/>
      <c r="D22" s="21"/>
      <c r="E22" s="167" t="s">
        <v>38</v>
      </c>
      <c r="F22" s="167"/>
      <c r="G22" s="167"/>
      <c r="H22" s="167"/>
      <c r="I22" s="167"/>
      <c r="J22" s="167"/>
      <c r="K22" s="158" t="str">
        <f>IF($D9="","",(VLOOKUP($D9,[1]職員ﾃﾞｰﾀ!$B$6:$BG$106,6)))</f>
        <v>教諭</v>
      </c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59"/>
      <c r="Z22" s="160"/>
      <c r="AA22" s="178" t="s">
        <v>47</v>
      </c>
      <c r="AB22" s="179"/>
      <c r="AC22" s="179"/>
      <c r="AD22" s="179"/>
      <c r="AE22" s="179"/>
      <c r="AF22" s="180"/>
      <c r="AG22" s="53"/>
      <c r="AH22" s="54"/>
      <c r="AI22" s="71"/>
      <c r="AJ22" s="54"/>
      <c r="AK22" s="54"/>
      <c r="AL22" s="54" t="s">
        <v>45</v>
      </c>
      <c r="AM22" s="54"/>
      <c r="AN22" s="54"/>
      <c r="AO22" s="54"/>
      <c r="AP22" s="54"/>
      <c r="AQ22" s="54"/>
      <c r="AR22" s="55"/>
      <c r="AS22" s="21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EJ22" s="22"/>
    </row>
    <row r="23" spans="3:140" ht="20.25" customHeight="1" x14ac:dyDescent="0.15">
      <c r="E23" s="186" t="s">
        <v>68</v>
      </c>
      <c r="F23" s="187"/>
      <c r="G23" s="187"/>
      <c r="H23" s="187"/>
      <c r="I23" s="187"/>
      <c r="J23" s="187"/>
      <c r="K23" s="187"/>
      <c r="L23" s="188"/>
      <c r="AS23" s="61"/>
      <c r="AT23" s="57"/>
    </row>
    <row r="24" spans="3:140" ht="31.5" customHeight="1" x14ac:dyDescent="0.15">
      <c r="E24" s="189"/>
      <c r="F24" s="190"/>
      <c r="G24" s="190"/>
      <c r="H24" s="190"/>
      <c r="I24" s="190"/>
      <c r="J24" s="190"/>
      <c r="K24" s="190"/>
      <c r="L24" s="191"/>
      <c r="O24" s="196" t="s">
        <v>58</v>
      </c>
      <c r="P24" s="196"/>
      <c r="Q24" s="196"/>
      <c r="R24" s="196"/>
      <c r="S24" s="196"/>
      <c r="T24" s="196"/>
      <c r="U24" s="196"/>
      <c r="V24" s="196"/>
      <c r="W24" s="196"/>
      <c r="X24" s="196"/>
      <c r="Y24" s="196"/>
      <c r="Z24" s="196"/>
      <c r="AA24" s="196"/>
      <c r="AB24" s="196"/>
      <c r="AC24" s="196"/>
      <c r="AD24" s="196"/>
      <c r="AE24" s="196"/>
      <c r="AF24" s="196"/>
      <c r="AG24" s="196"/>
      <c r="AH24" s="196"/>
      <c r="AI24" s="196"/>
      <c r="AJ24" s="196"/>
      <c r="AK24" s="196"/>
      <c r="AL24" s="196"/>
      <c r="AM24" s="196"/>
      <c r="AN24" s="196"/>
      <c r="AO24" s="196"/>
      <c r="AP24" s="196"/>
      <c r="AS24" s="61"/>
      <c r="AT24" s="57"/>
    </row>
    <row r="25" spans="3:140" s="19" customFormat="1" ht="31.5" customHeight="1" x14ac:dyDescent="0.15">
      <c r="C25" s="18"/>
      <c r="D25" s="21"/>
      <c r="E25" s="189"/>
      <c r="F25" s="190"/>
      <c r="G25" s="190"/>
      <c r="H25" s="190"/>
      <c r="I25" s="190"/>
      <c r="J25" s="190"/>
      <c r="K25" s="190"/>
      <c r="L25" s="191"/>
      <c r="M25"/>
      <c r="N25"/>
      <c r="O25" s="196"/>
      <c r="P25" s="196"/>
      <c r="Q25" s="196"/>
      <c r="R25" s="196"/>
      <c r="S25" s="196"/>
      <c r="T25" s="196"/>
      <c r="U25" s="196"/>
      <c r="V25" s="196"/>
      <c r="W25" s="196"/>
      <c r="X25" s="196"/>
      <c r="Y25" s="196"/>
      <c r="Z25" s="196"/>
      <c r="AA25" s="196"/>
      <c r="AB25" s="196"/>
      <c r="AC25" s="196"/>
      <c r="AD25" s="196"/>
      <c r="AE25" s="196"/>
      <c r="AF25" s="196"/>
      <c r="AG25" s="196"/>
      <c r="AH25" s="196"/>
      <c r="AI25" s="196"/>
      <c r="AJ25" s="196"/>
      <c r="AK25" s="196"/>
      <c r="AL25" s="196"/>
      <c r="AM25" s="196"/>
      <c r="AN25" s="196"/>
      <c r="AO25" s="196"/>
      <c r="AP25" s="196"/>
      <c r="AQ25"/>
      <c r="AR25"/>
      <c r="AS25" s="63"/>
      <c r="AT25" s="57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EJ25" s="22"/>
    </row>
    <row r="26" spans="3:140" s="19" customFormat="1" ht="31.5" customHeight="1" x14ac:dyDescent="0.2">
      <c r="C26" s="18"/>
      <c r="D26" s="21"/>
      <c r="E26" s="189"/>
      <c r="F26" s="190"/>
      <c r="G26" s="190"/>
      <c r="H26" s="190"/>
      <c r="I26" s="190"/>
      <c r="J26" s="190"/>
      <c r="K26" s="190"/>
      <c r="L26" s="191"/>
      <c r="M26"/>
      <c r="N26"/>
      <c r="O26"/>
      <c r="P26" s="195" t="s">
        <v>49</v>
      </c>
      <c r="Q26" s="195"/>
      <c r="R26" s="195"/>
      <c r="S26" s="195"/>
      <c r="T26" s="195"/>
      <c r="U26" s="195"/>
      <c r="V26" s="195"/>
      <c r="W26" s="195"/>
      <c r="X26" s="195"/>
      <c r="Y26" s="77"/>
      <c r="Z26" s="77"/>
      <c r="AA26" s="77"/>
      <c r="AB26" s="77"/>
      <c r="AC26" s="77"/>
      <c r="AD26" s="77"/>
      <c r="AE26" s="77"/>
      <c r="AF26" s="77"/>
      <c r="AG26" s="77"/>
      <c r="AH26" s="75"/>
      <c r="AI26" s="75"/>
      <c r="AJ26" s="75"/>
      <c r="AK26" s="75"/>
      <c r="AL26" s="75"/>
      <c r="AM26" s="75"/>
      <c r="AN26" s="75"/>
      <c r="AO26" s="76"/>
      <c r="AP26"/>
      <c r="AQ26"/>
      <c r="AR26"/>
      <c r="AS26" s="63"/>
      <c r="AT26" s="21"/>
      <c r="AU26"/>
      <c r="AV26"/>
      <c r="AW26"/>
      <c r="AX26"/>
      <c r="AY26"/>
      <c r="AZ26"/>
      <c r="BA26"/>
      <c r="BB26"/>
      <c r="BC26"/>
      <c r="BD26"/>
      <c r="EJ26" s="22"/>
    </row>
    <row r="27" spans="3:140" s="19" customFormat="1" ht="31.5" customHeight="1" x14ac:dyDescent="0.15">
      <c r="C27" s="18"/>
      <c r="D27" s="21"/>
      <c r="E27" s="189"/>
      <c r="F27" s="190"/>
      <c r="G27" s="190"/>
      <c r="H27" s="190"/>
      <c r="I27" s="190"/>
      <c r="J27" s="190"/>
      <c r="K27" s="190"/>
      <c r="L27" s="191"/>
      <c r="M27"/>
      <c r="N27"/>
      <c r="O27"/>
      <c r="P27" s="78" t="s">
        <v>54</v>
      </c>
      <c r="Q27" s="78"/>
      <c r="R27" s="78"/>
      <c r="S27" s="78"/>
      <c r="T27" s="78"/>
      <c r="U27" s="78"/>
      <c r="V27" s="78"/>
      <c r="W27" s="78"/>
      <c r="X27" s="78"/>
      <c r="Y27" s="79"/>
      <c r="Z27" s="80"/>
      <c r="AA27" s="81"/>
      <c r="AB27" s="81"/>
      <c r="AC27" s="81"/>
      <c r="AD27" s="80"/>
      <c r="AE27" s="81"/>
      <c r="AF27" s="80"/>
      <c r="AG27" s="80"/>
      <c r="AH27" s="76"/>
      <c r="AI27" s="76"/>
      <c r="AJ27" s="76"/>
      <c r="AK27" s="76"/>
      <c r="AL27" s="76"/>
      <c r="AM27" s="76"/>
      <c r="AN27" s="76"/>
      <c r="AO27" s="76"/>
      <c r="AP27"/>
      <c r="AQ27"/>
      <c r="AR27"/>
      <c r="AS27" s="63"/>
      <c r="AT27" s="21"/>
      <c r="AU27"/>
      <c r="AV27"/>
      <c r="AW27"/>
      <c r="AX27"/>
      <c r="AY27"/>
      <c r="AZ27"/>
      <c r="BA27"/>
      <c r="BB27"/>
      <c r="BC27"/>
      <c r="BD27"/>
      <c r="EJ27" s="22"/>
    </row>
    <row r="28" spans="3:140" s="19" customFormat="1" ht="31.5" customHeight="1" x14ac:dyDescent="0.15">
      <c r="C28" s="18"/>
      <c r="D28" s="21"/>
      <c r="E28" s="189"/>
      <c r="F28" s="190"/>
      <c r="G28" s="190"/>
      <c r="H28" s="190"/>
      <c r="I28" s="190"/>
      <c r="J28" s="190"/>
      <c r="K28" s="190"/>
      <c r="L28" s="191"/>
      <c r="M28"/>
      <c r="N28"/>
      <c r="O28"/>
      <c r="P28" s="78" t="s">
        <v>55</v>
      </c>
      <c r="Q28" s="78"/>
      <c r="R28" s="78"/>
      <c r="S28" s="78"/>
      <c r="T28" s="78"/>
      <c r="U28" s="78"/>
      <c r="V28" s="78"/>
      <c r="W28" s="78"/>
      <c r="X28" s="78"/>
      <c r="Y28" s="79"/>
      <c r="Z28" s="80"/>
      <c r="AA28" s="81"/>
      <c r="AB28" s="81"/>
      <c r="AC28" s="81"/>
      <c r="AD28" s="80"/>
      <c r="AE28" s="81"/>
      <c r="AF28" s="80"/>
      <c r="AG28" s="80"/>
      <c r="AH28" s="76"/>
      <c r="AI28" s="76"/>
      <c r="AJ28" s="76"/>
      <c r="AK28" s="76"/>
      <c r="AL28" s="76"/>
      <c r="AM28" s="76"/>
      <c r="AN28" s="76"/>
      <c r="AO28" s="76"/>
      <c r="AP28"/>
      <c r="AQ28"/>
      <c r="AR28"/>
      <c r="AS28" s="63"/>
      <c r="AT28" s="21"/>
      <c r="AU28"/>
      <c r="AV28"/>
      <c r="AW28"/>
      <c r="AX28"/>
      <c r="AY28"/>
      <c r="AZ28"/>
      <c r="BA28"/>
      <c r="BB28"/>
      <c r="BC28"/>
      <c r="BD28"/>
      <c r="EJ28" s="22"/>
    </row>
    <row r="29" spans="3:140" s="19" customFormat="1" ht="20.25" customHeight="1" x14ac:dyDescent="0.15">
      <c r="C29" s="18"/>
      <c r="D29" s="21"/>
      <c r="E29" s="189"/>
      <c r="F29" s="190"/>
      <c r="G29" s="190"/>
      <c r="H29" s="190"/>
      <c r="I29" s="190"/>
      <c r="J29" s="190"/>
      <c r="K29" s="190"/>
      <c r="L29" s="191"/>
      <c r="M29"/>
      <c r="N29"/>
      <c r="O29"/>
      <c r="P29" s="78" t="s">
        <v>56</v>
      </c>
      <c r="Q29" s="78"/>
      <c r="R29" s="78"/>
      <c r="S29" s="78"/>
      <c r="T29" s="78"/>
      <c r="U29" s="78"/>
      <c r="V29" s="78"/>
      <c r="W29" s="78"/>
      <c r="X29" s="78"/>
      <c r="Y29" s="79"/>
      <c r="Z29" s="80"/>
      <c r="AA29" s="81"/>
      <c r="AB29" s="81"/>
      <c r="AC29" s="81"/>
      <c r="AD29" s="80"/>
      <c r="AE29" s="81"/>
      <c r="AF29" s="80"/>
      <c r="AG29" s="80"/>
      <c r="AH29" s="76"/>
      <c r="AI29" s="76"/>
      <c r="AJ29" s="76"/>
      <c r="AK29" s="76"/>
      <c r="AL29" s="76"/>
      <c r="AM29" s="76"/>
      <c r="AN29" s="76"/>
      <c r="AO29" s="76"/>
      <c r="AP29"/>
      <c r="AQ29"/>
      <c r="AR29"/>
      <c r="AS29" s="63"/>
      <c r="AT29" s="21"/>
      <c r="AU29"/>
      <c r="AV29"/>
      <c r="AW29"/>
      <c r="AX29"/>
      <c r="AY29"/>
      <c r="AZ29"/>
      <c r="BA29"/>
      <c r="BB29"/>
      <c r="BC29"/>
      <c r="BD29"/>
      <c r="EJ29" s="22"/>
    </row>
    <row r="30" spans="3:140" s="19" customFormat="1" ht="31.5" customHeight="1" x14ac:dyDescent="0.15">
      <c r="C30" s="18"/>
      <c r="D30" s="21"/>
      <c r="E30" s="192" t="s">
        <v>48</v>
      </c>
      <c r="F30" s="193"/>
      <c r="G30" s="193"/>
      <c r="H30" s="193"/>
      <c r="I30" s="193"/>
      <c r="J30" s="193"/>
      <c r="K30" s="193"/>
      <c r="L30" s="194"/>
      <c r="M30"/>
      <c r="N30" s="69"/>
      <c r="O30" s="69"/>
      <c r="P30" s="82" t="s">
        <v>57</v>
      </c>
      <c r="Q30" s="82"/>
      <c r="R30" s="82"/>
      <c r="S30" s="82"/>
      <c r="T30" s="82"/>
      <c r="U30" s="82"/>
      <c r="V30" s="82"/>
      <c r="W30" s="82"/>
      <c r="X30" s="82"/>
      <c r="Y30" s="83"/>
      <c r="Z30" s="83"/>
      <c r="AA30" s="84"/>
      <c r="AB30" s="84"/>
      <c r="AC30" s="84"/>
      <c r="AD30" s="83"/>
      <c r="AE30" s="84"/>
      <c r="AF30" s="83"/>
      <c r="AG30" s="83"/>
      <c r="AH30" s="85"/>
      <c r="AI30" s="85"/>
      <c r="AJ30" s="85"/>
      <c r="AK30" s="85"/>
      <c r="AL30" s="85"/>
      <c r="AM30" s="85"/>
      <c r="AN30" s="85"/>
      <c r="AO30" s="85"/>
      <c r="AP30" s="69"/>
      <c r="AQ30" s="69"/>
      <c r="AR30" s="70"/>
      <c r="AS30" s="63"/>
      <c r="AT30" s="21"/>
      <c r="AU30"/>
      <c r="AV30"/>
      <c r="AW30"/>
      <c r="AX30"/>
      <c r="AY30"/>
      <c r="AZ30"/>
      <c r="BA30"/>
      <c r="BB30"/>
      <c r="BC30"/>
      <c r="BD30"/>
      <c r="EJ30" s="22"/>
    </row>
    <row r="31" spans="3:140" s="19" customFormat="1" ht="18.75" customHeight="1" x14ac:dyDescent="0.15">
      <c r="C31" s="18"/>
      <c r="D31" s="21"/>
      <c r="E31" s="197" t="s">
        <v>69</v>
      </c>
      <c r="F31" s="198"/>
      <c r="G31" s="198"/>
      <c r="H31" s="198"/>
      <c r="I31" s="199"/>
      <c r="J31" s="203" t="s">
        <v>51</v>
      </c>
      <c r="K31" s="204"/>
      <c r="L31" s="204"/>
      <c r="M31" s="204"/>
      <c r="N31" s="205"/>
      <c r="O31" s="72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4"/>
      <c r="AB31" s="206" t="s">
        <v>36</v>
      </c>
      <c r="AC31" s="149"/>
      <c r="AD31" s="149"/>
      <c r="AE31" s="149"/>
      <c r="AF31" s="150"/>
      <c r="AG31" s="171" t="s">
        <v>50</v>
      </c>
      <c r="AH31" s="172"/>
      <c r="AI31" s="172"/>
      <c r="AJ31" s="163" t="str">
        <f>MID(O25,1,2)</f>
        <v/>
      </c>
      <c r="AK31" s="163"/>
      <c r="AL31" s="172" t="s">
        <v>25</v>
      </c>
      <c r="AM31" s="172" t="str">
        <f>MID(O25,3,2)</f>
        <v/>
      </c>
      <c r="AN31" s="172"/>
      <c r="AO31" s="172" t="s">
        <v>26</v>
      </c>
      <c r="AP31" s="172" t="str">
        <f>MID(O25,5,2)</f>
        <v/>
      </c>
      <c r="AQ31" s="172"/>
      <c r="AR31" s="165" t="s">
        <v>27</v>
      </c>
      <c r="AS31" s="21"/>
      <c r="AT31" s="57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EJ31" s="22"/>
    </row>
    <row r="32" spans="3:140" s="19" customFormat="1" ht="31.5" customHeight="1" x14ac:dyDescent="0.15">
      <c r="C32" s="18"/>
      <c r="D32" s="21"/>
      <c r="E32" s="200"/>
      <c r="F32" s="201"/>
      <c r="G32" s="201"/>
      <c r="H32" s="201"/>
      <c r="I32" s="202"/>
      <c r="J32" s="192" t="s">
        <v>52</v>
      </c>
      <c r="K32" s="193"/>
      <c r="L32" s="193"/>
      <c r="M32" s="193"/>
      <c r="N32" s="194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207"/>
      <c r="AC32" s="151"/>
      <c r="AD32" s="151"/>
      <c r="AE32" s="151"/>
      <c r="AF32" s="152"/>
      <c r="AG32" s="173"/>
      <c r="AH32" s="174"/>
      <c r="AI32" s="174"/>
      <c r="AJ32" s="164"/>
      <c r="AK32" s="164"/>
      <c r="AL32" s="174"/>
      <c r="AM32" s="174"/>
      <c r="AN32" s="174"/>
      <c r="AO32" s="174"/>
      <c r="AP32" s="174"/>
      <c r="AQ32" s="174"/>
      <c r="AR32" s="166"/>
      <c r="AS32" s="21"/>
      <c r="AT32" s="57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EJ32" s="22"/>
    </row>
    <row r="33" spans="3:140" s="19" customFormat="1" ht="31.5" customHeight="1" x14ac:dyDescent="0.15">
      <c r="C33" s="18"/>
      <c r="E33" s="58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60"/>
      <c r="EJ33" s="22"/>
    </row>
    <row r="34" spans="3:140" s="19" customFormat="1" ht="31.5" customHeight="1" x14ac:dyDescent="0.15">
      <c r="C34" s="18"/>
      <c r="E34" s="61"/>
      <c r="F34" s="185" t="s">
        <v>70</v>
      </c>
      <c r="G34" s="185"/>
      <c r="H34" s="185"/>
      <c r="I34" s="185"/>
      <c r="J34" s="185"/>
      <c r="K34" s="185"/>
      <c r="L34" s="185"/>
      <c r="M34" s="185"/>
      <c r="N34" s="185"/>
      <c r="O34" s="185"/>
      <c r="P34" s="185"/>
      <c r="Q34" s="185"/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B34" s="185"/>
      <c r="AC34" s="185"/>
      <c r="AD34" s="185"/>
      <c r="AE34" s="185"/>
      <c r="AF34" s="185"/>
      <c r="AG34" s="185"/>
      <c r="AH34" s="185"/>
      <c r="AI34" s="185"/>
      <c r="AJ34" s="185"/>
      <c r="AK34" s="185"/>
      <c r="AL34" s="185"/>
      <c r="AM34" s="185"/>
      <c r="AN34" s="185"/>
      <c r="AO34" s="185"/>
      <c r="AP34" s="185"/>
      <c r="AQ34" s="185"/>
      <c r="AR34" s="62"/>
      <c r="EJ34" s="22"/>
    </row>
    <row r="35" spans="3:140" s="19" customFormat="1" ht="31.5" customHeight="1" x14ac:dyDescent="0.15">
      <c r="C35" s="18"/>
      <c r="E35" s="61"/>
      <c r="F35" s="185"/>
      <c r="G35" s="185"/>
      <c r="H35" s="185"/>
      <c r="I35" s="185"/>
      <c r="J35" s="185"/>
      <c r="K35" s="185"/>
      <c r="L35" s="185"/>
      <c r="M35" s="185"/>
      <c r="N35" s="185"/>
      <c r="O35" s="185"/>
      <c r="P35" s="185"/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  <c r="AD35" s="185"/>
      <c r="AE35" s="185"/>
      <c r="AF35" s="185"/>
      <c r="AG35" s="185"/>
      <c r="AH35" s="185"/>
      <c r="AI35" s="185"/>
      <c r="AJ35" s="185"/>
      <c r="AK35" s="185"/>
      <c r="AL35" s="185"/>
      <c r="AM35" s="185"/>
      <c r="AN35" s="185"/>
      <c r="AO35" s="185"/>
      <c r="AP35" s="185"/>
      <c r="AQ35" s="185"/>
      <c r="AR35" s="62"/>
      <c r="EJ35" s="22"/>
    </row>
    <row r="36" spans="3:140" s="19" customFormat="1" ht="12" customHeight="1" x14ac:dyDescent="0.15">
      <c r="C36" s="18"/>
      <c r="E36" s="61"/>
      <c r="F36" s="185"/>
      <c r="G36" s="185"/>
      <c r="H36" s="185"/>
      <c r="I36" s="185"/>
      <c r="J36" s="185"/>
      <c r="K36" s="185"/>
      <c r="L36" s="185"/>
      <c r="M36" s="185"/>
      <c r="N36" s="185"/>
      <c r="O36" s="185"/>
      <c r="P36" s="185"/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  <c r="AE36" s="185"/>
      <c r="AF36" s="185"/>
      <c r="AG36" s="185"/>
      <c r="AH36" s="185"/>
      <c r="AI36" s="185"/>
      <c r="AJ36" s="185"/>
      <c r="AK36" s="185"/>
      <c r="AL36" s="185"/>
      <c r="AM36" s="185"/>
      <c r="AN36" s="185"/>
      <c r="AO36" s="185"/>
      <c r="AP36" s="185"/>
      <c r="AQ36" s="185"/>
      <c r="AR36" s="62"/>
      <c r="EJ36" s="22"/>
    </row>
    <row r="37" spans="3:140" s="19" customFormat="1" ht="24" customHeight="1" x14ac:dyDescent="0.15">
      <c r="C37" s="18"/>
      <c r="E37" s="61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62"/>
      <c r="EJ37" s="22"/>
    </row>
    <row r="38" spans="3:140" s="19" customFormat="1" ht="12" customHeight="1" x14ac:dyDescent="0.15">
      <c r="C38" s="18"/>
      <c r="E38" s="63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64"/>
      <c r="BN38"/>
      <c r="BS38" s="23"/>
      <c r="EJ38" s="22"/>
    </row>
    <row r="39" spans="3:140" s="19" customFormat="1" ht="24" customHeight="1" x14ac:dyDescent="0.15">
      <c r="C39" s="18"/>
      <c r="E39" s="63"/>
      <c r="F39" s="31"/>
      <c r="G39" s="183" t="str">
        <f>基本ｼｰﾄ!I19&amp;"長　殿"</f>
        <v>公立学校共済組合　鹿児島支部長　殿</v>
      </c>
      <c r="H39" s="183"/>
      <c r="I39" s="183"/>
      <c r="J39" s="183"/>
      <c r="K39" s="183"/>
      <c r="L39" s="183"/>
      <c r="M39" s="183"/>
      <c r="N39" s="183"/>
      <c r="O39" s="183"/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65"/>
      <c r="AS39" s="31"/>
      <c r="BN39"/>
      <c r="BS39" s="23"/>
      <c r="EJ39" s="22"/>
    </row>
    <row r="40" spans="3:140" s="19" customFormat="1" ht="24" customHeight="1" x14ac:dyDescent="0.15">
      <c r="C40" s="18"/>
      <c r="E40" s="63"/>
      <c r="F40" s="31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65"/>
      <c r="AS40" s="31"/>
      <c r="BN40"/>
      <c r="BS40" s="23"/>
      <c r="EJ40" s="22"/>
    </row>
    <row r="41" spans="3:140" s="19" customFormat="1" ht="24" customHeight="1" x14ac:dyDescent="0.15">
      <c r="C41" s="18"/>
      <c r="E41" s="63"/>
      <c r="F41" s="31"/>
      <c r="G41" s="50"/>
      <c r="H41" s="181" t="s">
        <v>39</v>
      </c>
      <c r="I41" s="181"/>
      <c r="J41" s="181"/>
      <c r="K41" s="182"/>
      <c r="L41" s="182"/>
      <c r="M41" s="181" t="s">
        <v>25</v>
      </c>
      <c r="N41" s="181"/>
      <c r="O41" s="182"/>
      <c r="P41" s="182"/>
      <c r="Q41" s="181" t="s">
        <v>26</v>
      </c>
      <c r="R41" s="181"/>
      <c r="S41" s="182"/>
      <c r="T41" s="182"/>
      <c r="U41" s="181" t="s">
        <v>27</v>
      </c>
      <c r="V41" s="181"/>
      <c r="W41" s="50"/>
      <c r="X41" s="50"/>
      <c r="Y41" s="50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65"/>
      <c r="AS41" s="31"/>
      <c r="BN41"/>
      <c r="BS41" s="23"/>
      <c r="EJ41" s="22"/>
    </row>
    <row r="42" spans="3:140" s="19" customFormat="1" ht="24" customHeight="1" x14ac:dyDescent="0.15">
      <c r="C42" s="18"/>
      <c r="E42" s="63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49"/>
      <c r="X42" s="49"/>
      <c r="Y42" s="49"/>
      <c r="Z42" s="115"/>
      <c r="AA42" s="115"/>
      <c r="AB42" s="49"/>
      <c r="AC42" s="116"/>
      <c r="AD42" s="116"/>
      <c r="AE42" s="116"/>
      <c r="AF42" s="116"/>
      <c r="AG42" s="116"/>
      <c r="AH42" s="116"/>
      <c r="AI42" s="116"/>
      <c r="AJ42" s="116"/>
      <c r="AK42" s="116"/>
      <c r="AL42" s="116"/>
      <c r="AM42" s="116"/>
      <c r="AN42" s="49"/>
      <c r="AO42" s="49"/>
      <c r="AP42" s="49"/>
      <c r="AQ42" s="49"/>
      <c r="AR42" s="65"/>
      <c r="AS42" s="31"/>
      <c r="BN42"/>
      <c r="BS42" s="23"/>
      <c r="EJ42" s="22"/>
    </row>
    <row r="43" spans="3:140" s="19" customFormat="1" ht="24" customHeight="1" x14ac:dyDescent="0.15">
      <c r="C43" s="18"/>
      <c r="E43" s="63"/>
      <c r="F43" s="31"/>
      <c r="G43" s="31"/>
      <c r="H43" s="31"/>
      <c r="I43" s="46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184" t="s">
        <v>28</v>
      </c>
      <c r="U43" s="184"/>
      <c r="V43" s="184"/>
      <c r="W43" s="184"/>
      <c r="X43" s="30"/>
      <c r="Y43" s="35"/>
      <c r="Z43" s="116" t="s">
        <v>31</v>
      </c>
      <c r="AA43" s="116"/>
      <c r="AB43" s="116"/>
      <c r="AC43" s="116" t="str">
        <f>IF($D9="","",(VLOOKUP($D9,[1]職員ﾃﾞｰﾀ!$B$6:$BG$106,9)))&amp;IF($D9="","",(VLOOKUP($D9,[1]職員ﾃﾞｰﾀ!$B$6:$BG$106,10)))</f>
        <v>鹿児島市石灯籠1-2-3</v>
      </c>
      <c r="AD43" s="116"/>
      <c r="AE43" s="116"/>
      <c r="AF43" s="116"/>
      <c r="AG43" s="116"/>
      <c r="AH43" s="116"/>
      <c r="AI43" s="116"/>
      <c r="AJ43" s="116"/>
      <c r="AK43" s="116"/>
      <c r="AL43" s="116"/>
      <c r="AM43" s="116"/>
      <c r="AN43" s="116"/>
      <c r="AO43" s="116"/>
      <c r="AP43" s="49"/>
      <c r="AQ43" s="49"/>
      <c r="AR43" s="65"/>
      <c r="AS43" s="31"/>
      <c r="BN43"/>
      <c r="BS43" s="23"/>
      <c r="EJ43" s="22"/>
    </row>
    <row r="44" spans="3:140" s="19" customFormat="1" ht="9" customHeight="1" x14ac:dyDescent="0.15">
      <c r="C44" s="18"/>
      <c r="E44" s="63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184"/>
      <c r="U44" s="184"/>
      <c r="V44" s="184"/>
      <c r="W44" s="184"/>
      <c r="X44" s="30"/>
      <c r="Y44" s="35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65"/>
      <c r="AS44" s="31"/>
      <c r="BN44"/>
      <c r="BS44" s="23"/>
      <c r="EJ44" s="22"/>
    </row>
    <row r="45" spans="3:140" s="19" customFormat="1" ht="24" customHeight="1" x14ac:dyDescent="0.15">
      <c r="C45" s="18"/>
      <c r="E45" s="63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184"/>
      <c r="U45" s="184"/>
      <c r="V45" s="184"/>
      <c r="W45" s="184"/>
      <c r="X45" s="30"/>
      <c r="Y45" s="35"/>
      <c r="Z45" s="116" t="s">
        <v>32</v>
      </c>
      <c r="AA45" s="116"/>
      <c r="AB45" s="116"/>
      <c r="AC45" s="116" t="str">
        <f>F8</f>
        <v>薩摩　隼人</v>
      </c>
      <c r="AD45" s="116"/>
      <c r="AE45" s="116"/>
      <c r="AF45" s="116"/>
      <c r="AG45" s="116"/>
      <c r="AH45" s="116"/>
      <c r="AI45" s="116"/>
      <c r="AJ45" s="116"/>
      <c r="AK45" s="49"/>
      <c r="AL45" s="49" t="s">
        <v>29</v>
      </c>
      <c r="AM45" s="49"/>
      <c r="AN45" s="49"/>
      <c r="AO45" s="49"/>
      <c r="AP45" s="49"/>
      <c r="AQ45" s="49"/>
      <c r="AR45" s="65"/>
      <c r="AS45" s="31"/>
      <c r="BN45"/>
      <c r="BS45" s="23"/>
      <c r="EJ45" s="22"/>
    </row>
    <row r="46" spans="3:140" s="19" customFormat="1" ht="24" customHeight="1" x14ac:dyDescent="0.15">
      <c r="C46" s="18"/>
      <c r="E46" s="66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8"/>
      <c r="AS46" s="32"/>
      <c r="AT46" s="32"/>
      <c r="BN46"/>
      <c r="BS46" s="23"/>
      <c r="EJ46" s="22"/>
    </row>
    <row r="47" spans="3:140" s="19" customFormat="1" ht="17.25" customHeight="1" x14ac:dyDescent="0.15">
      <c r="C47" s="18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 s="222" t="s">
        <v>72</v>
      </c>
      <c r="AD47" s="222"/>
      <c r="AE47" s="222"/>
      <c r="AF47" s="222"/>
      <c r="AG47" s="222"/>
      <c r="AH47" s="222"/>
      <c r="AI47" s="222"/>
      <c r="AJ47" s="222"/>
      <c r="AK47" s="129" t="s">
        <v>71</v>
      </c>
      <c r="AL47" s="129"/>
      <c r="AM47" s="129"/>
      <c r="AN47" s="129"/>
      <c r="AO47" s="129"/>
      <c r="AP47" s="129"/>
      <c r="AQ47" s="129"/>
      <c r="AR47" s="129"/>
      <c r="AS47" s="32"/>
      <c r="AT47" s="32"/>
      <c r="BN47"/>
      <c r="BS47" s="23"/>
      <c r="EJ47" s="22"/>
    </row>
    <row r="48" spans="3:140" s="19" customFormat="1" ht="12" customHeight="1" x14ac:dyDescent="0.15">
      <c r="C48" s="1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 s="32"/>
      <c r="AT48" s="32"/>
      <c r="BN48"/>
      <c r="BS48" s="23"/>
      <c r="EJ48" s="22"/>
    </row>
    <row r="49" spans="3:140" s="19" customFormat="1" ht="17.25" customHeight="1" x14ac:dyDescent="0.15">
      <c r="C49" s="18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 s="32"/>
      <c r="AT49" s="32"/>
      <c r="BN49"/>
      <c r="BS49" s="23"/>
      <c r="EJ49" s="22"/>
    </row>
    <row r="50" spans="3:140" s="19" customFormat="1" ht="13.5" customHeight="1" x14ac:dyDescent="0.15">
      <c r="C50" s="18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BN50"/>
      <c r="BS50" s="23"/>
      <c r="EJ50" s="22"/>
    </row>
    <row r="51" spans="3:140" s="19" customFormat="1" x14ac:dyDescent="0.15">
      <c r="C51" s="18"/>
      <c r="E51"/>
      <c r="F51"/>
      <c r="G51"/>
      <c r="H51"/>
      <c r="I51"/>
      <c r="J51"/>
      <c r="K51"/>
      <c r="L51"/>
      <c r="BN51"/>
      <c r="BS51" s="23"/>
      <c r="EJ51" s="22"/>
    </row>
  </sheetData>
  <mergeCells count="62">
    <mergeCell ref="AR31:AR32"/>
    <mergeCell ref="E31:I32"/>
    <mergeCell ref="J31:N31"/>
    <mergeCell ref="J32:N32"/>
    <mergeCell ref="AB31:AF32"/>
    <mergeCell ref="AG31:AI32"/>
    <mergeCell ref="AJ31:AK32"/>
    <mergeCell ref="AL31:AL32"/>
    <mergeCell ref="F34:AQ36"/>
    <mergeCell ref="E23:L29"/>
    <mergeCell ref="E30:L30"/>
    <mergeCell ref="P26:X26"/>
    <mergeCell ref="O24:AP25"/>
    <mergeCell ref="AM31:AN32"/>
    <mergeCell ref="AO31:AO32"/>
    <mergeCell ref="AP31:AQ32"/>
    <mergeCell ref="H41:J41"/>
    <mergeCell ref="K41:L41"/>
    <mergeCell ref="M41:N41"/>
    <mergeCell ref="G39:Y39"/>
    <mergeCell ref="T43:W45"/>
    <mergeCell ref="O41:P41"/>
    <mergeCell ref="Q41:R41"/>
    <mergeCell ref="S41:T41"/>
    <mergeCell ref="U41:V41"/>
    <mergeCell ref="AP19:AQ20"/>
    <mergeCell ref="AR19:AR20"/>
    <mergeCell ref="E22:J22"/>
    <mergeCell ref="I15:AL17"/>
    <mergeCell ref="F7:M7"/>
    <mergeCell ref="AG19:AI20"/>
    <mergeCell ref="AJ19:AK20"/>
    <mergeCell ref="AL19:AL20"/>
    <mergeCell ref="AM19:AN20"/>
    <mergeCell ref="AO19:AO20"/>
    <mergeCell ref="AA21:AE21"/>
    <mergeCell ref="AF21:AH21"/>
    <mergeCell ref="AA22:AF22"/>
    <mergeCell ref="AI21:AR21"/>
    <mergeCell ref="E5:AR6"/>
    <mergeCell ref="E19:J20"/>
    <mergeCell ref="AK47:AR47"/>
    <mergeCell ref="F8:M8"/>
    <mergeCell ref="F9:M9"/>
    <mergeCell ref="O8:S8"/>
    <mergeCell ref="O9:S9"/>
    <mergeCell ref="E14:AL14"/>
    <mergeCell ref="AM14:AR14"/>
    <mergeCell ref="AM15:AR18"/>
    <mergeCell ref="AB19:AF20"/>
    <mergeCell ref="K21:Y21"/>
    <mergeCell ref="E21:J21"/>
    <mergeCell ref="K22:Z22"/>
    <mergeCell ref="K20:Z20"/>
    <mergeCell ref="K19:Z19"/>
    <mergeCell ref="AC47:AJ47"/>
    <mergeCell ref="Z42:AA42"/>
    <mergeCell ref="AC42:AM42"/>
    <mergeCell ref="AC43:AO43"/>
    <mergeCell ref="Z43:AB43"/>
    <mergeCell ref="Z45:AB45"/>
    <mergeCell ref="AC45:AJ45"/>
  </mergeCells>
  <phoneticPr fontId="15"/>
  <dataValidations count="1">
    <dataValidation type="list" allowBlank="1" showInputMessage="1" showErrorMessage="1" sqref="AG19">
      <formula1>"昭和,平成"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workbookViewId="0">
      <selection activeCell="O13" sqref="O13"/>
    </sheetView>
  </sheetViews>
  <sheetFormatPr defaultColWidth="2.875" defaultRowHeight="12" x14ac:dyDescent="0.15"/>
  <cols>
    <col min="1" max="16384" width="2.875" style="86"/>
  </cols>
  <sheetData>
    <row r="1" spans="1:31" x14ac:dyDescent="0.15">
      <c r="A1" s="214" t="s">
        <v>41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  <c r="W1" s="214"/>
      <c r="X1" s="214"/>
      <c r="Y1" s="214"/>
      <c r="Z1" s="214"/>
      <c r="AA1" s="214"/>
      <c r="AB1" s="214"/>
      <c r="AC1" s="214"/>
      <c r="AD1" s="214"/>
      <c r="AE1" s="214"/>
    </row>
    <row r="2" spans="1:31" ht="6" customHeight="1" x14ac:dyDescent="0.15">
      <c r="A2" s="87"/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</row>
    <row r="3" spans="1:31" ht="19.5" customHeight="1" x14ac:dyDescent="0.15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</row>
    <row r="4" spans="1:31" ht="13.5" x14ac:dyDescent="0.15">
      <c r="A4" s="215" t="s">
        <v>42</v>
      </c>
      <c r="B4" s="215"/>
      <c r="C4" s="215"/>
      <c r="D4" s="215"/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</row>
    <row r="5" spans="1:31" x14ac:dyDescent="0.15">
      <c r="A5" s="87"/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</row>
    <row r="6" spans="1:31" ht="13.5" x14ac:dyDescent="0.15">
      <c r="A6" s="87"/>
      <c r="B6" s="88" t="s">
        <v>59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</row>
    <row r="7" spans="1:31" ht="6" customHeight="1" x14ac:dyDescent="0.15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</row>
    <row r="8" spans="1:31" ht="15" customHeight="1" x14ac:dyDescent="0.15">
      <c r="A8" s="87"/>
      <c r="B8" s="216" t="s">
        <v>43</v>
      </c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8"/>
      <c r="O8" s="219" t="s">
        <v>44</v>
      </c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1"/>
    </row>
    <row r="9" spans="1:31" ht="36.75" customHeight="1" x14ac:dyDescent="0.15">
      <c r="A9" s="87"/>
      <c r="B9" s="208" t="s">
        <v>60</v>
      </c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10"/>
      <c r="O9" s="211" t="s">
        <v>61</v>
      </c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  <c r="AA9" s="212"/>
      <c r="AB9" s="212"/>
      <c r="AC9" s="212"/>
      <c r="AD9" s="212"/>
      <c r="AE9" s="213"/>
    </row>
    <row r="10" spans="1:31" ht="70.5" customHeight="1" x14ac:dyDescent="0.15">
      <c r="A10" s="87"/>
      <c r="B10" s="208" t="s">
        <v>62</v>
      </c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10"/>
      <c r="O10" s="211" t="s">
        <v>63</v>
      </c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3"/>
    </row>
    <row r="11" spans="1:31" ht="36.75" customHeight="1" x14ac:dyDescent="0.15">
      <c r="A11" s="87"/>
      <c r="B11" s="208" t="s">
        <v>64</v>
      </c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10"/>
      <c r="O11" s="211" t="s">
        <v>65</v>
      </c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3"/>
    </row>
    <row r="12" spans="1:31" ht="36.75" customHeight="1" x14ac:dyDescent="0.15">
      <c r="A12" s="87"/>
      <c r="B12" s="208" t="s">
        <v>66</v>
      </c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10"/>
      <c r="O12" s="211" t="s">
        <v>67</v>
      </c>
      <c r="P12" s="212"/>
      <c r="Q12" s="212"/>
      <c r="R12" s="212"/>
      <c r="S12" s="212"/>
      <c r="T12" s="212"/>
      <c r="U12" s="212"/>
      <c r="V12" s="212"/>
      <c r="W12" s="212"/>
      <c r="X12" s="212"/>
      <c r="Y12" s="212"/>
      <c r="Z12" s="212"/>
      <c r="AA12" s="212"/>
      <c r="AB12" s="212"/>
      <c r="AC12" s="212"/>
      <c r="AD12" s="212"/>
      <c r="AE12" s="213"/>
    </row>
    <row r="13" spans="1:31" ht="12" customHeight="1" x14ac:dyDescent="0.15">
      <c r="A13" s="87"/>
      <c r="B13" s="87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7"/>
    </row>
    <row r="14" spans="1:31" x14ac:dyDescent="0.15">
      <c r="A14" s="90"/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  <c r="AA14" s="90"/>
      <c r="AB14" s="90"/>
      <c r="AC14" s="90"/>
      <c r="AD14" s="90"/>
      <c r="AE14" s="90"/>
    </row>
    <row r="15" spans="1:31" x14ac:dyDescent="0.15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</row>
    <row r="16" spans="1:31" x14ac:dyDescent="0.15">
      <c r="A16" s="90"/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</row>
    <row r="17" spans="1:31" x14ac:dyDescent="0.15">
      <c r="A17" s="90"/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</row>
    <row r="18" spans="1:31" x14ac:dyDescent="0.15">
      <c r="A18" s="90"/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</row>
    <row r="19" spans="1:31" x14ac:dyDescent="0.15">
      <c r="A19" s="90"/>
      <c r="B19" s="90"/>
      <c r="C19" s="90"/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0"/>
      <c r="AC19" s="90"/>
      <c r="AD19" s="90"/>
      <c r="AE19" s="90"/>
    </row>
    <row r="20" spans="1:31" x14ac:dyDescent="0.15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</row>
    <row r="21" spans="1:31" x14ac:dyDescent="0.1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</row>
    <row r="22" spans="1:31" x14ac:dyDescent="0.1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</row>
    <row r="23" spans="1:31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</row>
    <row r="24" spans="1:31" x14ac:dyDescent="0.15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</row>
    <row r="25" spans="1:31" x14ac:dyDescent="0.15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x14ac:dyDescent="0.15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</row>
    <row r="27" spans="1:31" x14ac:dyDescent="0.1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x14ac:dyDescent="0.1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</row>
    <row r="29" spans="1:31" x14ac:dyDescent="0.1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</row>
    <row r="30" spans="1:31" x14ac:dyDescent="0.15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</row>
    <row r="31" spans="1:31" x14ac:dyDescent="0.1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</row>
    <row r="32" spans="1:31" x14ac:dyDescent="0.1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</row>
    <row r="33" spans="1:31" x14ac:dyDescent="0.1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</row>
    <row r="34" spans="1:31" x14ac:dyDescent="0.1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</row>
    <row r="35" spans="1:31" x14ac:dyDescent="0.1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</row>
    <row r="36" spans="1:31" x14ac:dyDescent="0.1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</row>
    <row r="37" spans="1:31" x14ac:dyDescent="0.15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</row>
    <row r="38" spans="1:31" x14ac:dyDescent="0.15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</row>
    <row r="39" spans="1:31" x14ac:dyDescent="0.15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</row>
    <row r="40" spans="1:31" x14ac:dyDescent="0.15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</row>
    <row r="41" spans="1:31" x14ac:dyDescent="0.15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</row>
    <row r="42" spans="1:31" x14ac:dyDescent="0.15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</row>
    <row r="43" spans="1:31" x14ac:dyDescent="0.15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</row>
    <row r="44" spans="1:31" x14ac:dyDescent="0.15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</row>
    <row r="45" spans="1:31" x14ac:dyDescent="0.15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</row>
    <row r="46" spans="1:31" x14ac:dyDescent="0.15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</row>
    <row r="47" spans="1:31" x14ac:dyDescent="0.1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</row>
    <row r="48" spans="1:31" x14ac:dyDescent="0.1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</row>
    <row r="49" spans="1:31" x14ac:dyDescent="0.15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</row>
    <row r="50" spans="1:31" x14ac:dyDescent="0.1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</row>
    <row r="51" spans="1:31" x14ac:dyDescent="0.15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</row>
    <row r="52" spans="1:31" x14ac:dyDescent="0.15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</row>
    <row r="53" spans="1:31" x14ac:dyDescent="0.15">
      <c r="A53" s="90"/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</row>
    <row r="54" spans="1:31" x14ac:dyDescent="0.15">
      <c r="A54" s="90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</row>
    <row r="55" spans="1:31" x14ac:dyDescent="0.15">
      <c r="A55" s="90"/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</row>
    <row r="56" spans="1:31" x14ac:dyDescent="0.15">
      <c r="A56" s="90"/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</row>
    <row r="57" spans="1:31" x14ac:dyDescent="0.15">
      <c r="A57" s="90"/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</row>
    <row r="58" spans="1:31" x14ac:dyDescent="0.15">
      <c r="A58" s="90"/>
      <c r="B58" s="90"/>
      <c r="C58" s="90"/>
      <c r="D58" s="90"/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</row>
    <row r="59" spans="1:31" x14ac:dyDescent="0.15">
      <c r="A59" s="90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</row>
    <row r="60" spans="1:31" x14ac:dyDescent="0.15">
      <c r="A60" s="90"/>
      <c r="B60" s="90"/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</row>
    <row r="61" spans="1:31" x14ac:dyDescent="0.15">
      <c r="A61" s="90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</row>
  </sheetData>
  <mergeCells count="12">
    <mergeCell ref="A1:AE1"/>
    <mergeCell ref="A4:AE4"/>
    <mergeCell ref="B8:N8"/>
    <mergeCell ref="O8:AE8"/>
    <mergeCell ref="B9:N9"/>
    <mergeCell ref="O9:AE9"/>
    <mergeCell ref="B10:N10"/>
    <mergeCell ref="O10:AE10"/>
    <mergeCell ref="B11:N11"/>
    <mergeCell ref="O11:AE11"/>
    <mergeCell ref="B12:N12"/>
    <mergeCell ref="O12:AE12"/>
  </mergeCells>
  <phoneticPr fontId="30"/>
  <printOptions horizontalCentered="1"/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基本ｼｰﾄ</vt:lpstr>
      <vt:lpstr>NO56-7</vt:lpstr>
      <vt:lpstr>裏面</vt:lpstr>
      <vt:lpstr>NO55育児休業等掛金免除申出書</vt:lpstr>
      <vt:lpstr>'NO56-7'!Print_Area</vt:lpstr>
      <vt:lpstr>裏面!Print_Area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2020-06-05T07:39:19Z</cp:lastPrinted>
  <dcterms:created xsi:type="dcterms:W3CDTF">2010-09-12T22:33:56Z</dcterms:created>
  <dcterms:modified xsi:type="dcterms:W3CDTF">2021-06-14T06:29:45Z</dcterms:modified>
</cp:coreProperties>
</file>