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90" windowWidth="12795" windowHeight="6360" activeTab="1"/>
  </bookViews>
  <sheets>
    <sheet name="基本ｼｰﾄ" sheetId="1" r:id="rId1"/>
    <sheet name="NO" sheetId="3" r:id="rId2"/>
  </sheets>
  <externalReferences>
    <externalReference r:id="rId3"/>
  </externalReferences>
  <definedNames>
    <definedName name="住所変更届任意継続組合員用">NO!$E$14:$BG$173</definedName>
  </definedNames>
  <calcPr calcId="145621"/>
</workbook>
</file>

<file path=xl/calcChain.xml><?xml version="1.0" encoding="utf-8"?>
<calcChain xmlns="http://schemas.openxmlformats.org/spreadsheetml/2006/main">
  <c r="AG9" i="3" l="1"/>
  <c r="L38" i="3" s="1"/>
  <c r="X9" i="3"/>
  <c r="E38" i="3" s="1"/>
  <c r="X5" i="3"/>
  <c r="O22" i="3" s="1"/>
  <c r="O5" i="3"/>
  <c r="AE22" i="3" s="1"/>
  <c r="F5" i="3"/>
  <c r="AG160" i="3" l="1"/>
  <c r="AE25" i="3"/>
  <c r="N24" i="1"/>
  <c r="M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I21" i="1"/>
  <c r="M19" i="1"/>
  <c r="L19" i="1"/>
  <c r="I19" i="1"/>
  <c r="J15" i="1" l="1"/>
  <c r="I15" i="1"/>
  <c r="I14" i="1"/>
  <c r="J12" i="1"/>
  <c r="I12" i="1"/>
  <c r="K11" i="1"/>
  <c r="I10" i="1"/>
  <c r="J8" i="1"/>
  <c r="J7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9" i="1"/>
  <c r="E9" i="1"/>
  <c r="D8" i="1"/>
  <c r="D7" i="1"/>
  <c r="D6" i="1"/>
  <c r="D5" i="1"/>
  <c r="J9" i="1" l="1"/>
</calcChain>
</file>

<file path=xl/sharedStrings.xml><?xml version="1.0" encoding="utf-8"?>
<sst xmlns="http://schemas.openxmlformats.org/spreadsheetml/2006/main" count="117" uniqueCount="69">
  <si>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</si>
  <si>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</si>
  <si>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</si>
  <si>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</si>
  <si>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</si>
  <si>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</si>
  <si>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</si>
  <si>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</si>
  <si>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</si>
  <si>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</si>
  <si>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</si>
  <si>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</si>
  <si>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</si>
  <si>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</si>
  <si>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</si>
  <si>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</si>
  <si>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</si>
  <si>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</si>
  <si>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</si>
  <si>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</si>
  <si>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</si>
  <si>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</si>
  <si>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所長</t>
  </si>
  <si>
    <t>別紙</t>
    <rPh sb="0" eb="2">
      <t>ベッシ</t>
    </rPh>
    <phoneticPr fontId="13"/>
  </si>
  <si>
    <t>マイナンバーの初期取得に係る住所変更届（任意継続組合員用）</t>
    <rPh sb="7" eb="9">
      <t>ショキ</t>
    </rPh>
    <rPh sb="9" eb="11">
      <t>シュトク</t>
    </rPh>
    <rPh sb="12" eb="13">
      <t>カカ</t>
    </rPh>
    <rPh sb="14" eb="16">
      <t>ジュウショ</t>
    </rPh>
    <rPh sb="16" eb="18">
      <t>ヘンコウ</t>
    </rPh>
    <rPh sb="18" eb="19">
      <t>トド</t>
    </rPh>
    <rPh sb="20" eb="22">
      <t>ニンイ</t>
    </rPh>
    <rPh sb="22" eb="24">
      <t>ケイゾク</t>
    </rPh>
    <rPh sb="24" eb="27">
      <t>クミアイイン</t>
    </rPh>
    <rPh sb="27" eb="28">
      <t>ヨウ</t>
    </rPh>
    <phoneticPr fontId="13"/>
  </si>
  <si>
    <t>※　黄色のセルを入力してください。</t>
    <rPh sb="2" eb="4">
      <t>キイロ</t>
    </rPh>
    <rPh sb="8" eb="10">
      <t>ニュウリョク</t>
    </rPh>
    <phoneticPr fontId="13"/>
  </si>
  <si>
    <t>組合員証
記号番号</t>
    <rPh sb="0" eb="3">
      <t>クミアイイン</t>
    </rPh>
    <rPh sb="3" eb="4">
      <t>アカシ</t>
    </rPh>
    <rPh sb="5" eb="7">
      <t>キゴウ</t>
    </rPh>
    <rPh sb="7" eb="9">
      <t>バンゴウ</t>
    </rPh>
    <phoneticPr fontId="13"/>
  </si>
  <si>
    <t>公立鹿</t>
    <rPh sb="0" eb="2">
      <t>コウリツ</t>
    </rPh>
    <rPh sb="2" eb="3">
      <t>シカ</t>
    </rPh>
    <phoneticPr fontId="13"/>
  </si>
  <si>
    <t>（フリガナ）</t>
    <phoneticPr fontId="13"/>
  </si>
  <si>
    <t>任意継続
組合員氏名</t>
    <rPh sb="0" eb="2">
      <t>ニンイ</t>
    </rPh>
    <rPh sb="2" eb="4">
      <t>ケイゾク</t>
    </rPh>
    <rPh sb="5" eb="8">
      <t>クミアイイン</t>
    </rPh>
    <rPh sb="8" eb="10">
      <t>シメイ</t>
    </rPh>
    <phoneticPr fontId="13"/>
  </si>
  <si>
    <t>　</t>
  </si>
  <si>
    <t>組合員の住所変更　</t>
    <rPh sb="0" eb="3">
      <t>クミアイイン</t>
    </rPh>
    <rPh sb="4" eb="6">
      <t>ジュウショ</t>
    </rPh>
    <rPh sb="6" eb="8">
      <t>ヘンコウ</t>
    </rPh>
    <phoneticPr fontId="13"/>
  </si>
  <si>
    <t>●転居後の住民票記載の住所を記入してください。</t>
    <rPh sb="1" eb="3">
      <t>テンキョ</t>
    </rPh>
    <rPh sb="3" eb="4">
      <t>アト</t>
    </rPh>
    <rPh sb="11" eb="13">
      <t>ジュウショ</t>
    </rPh>
    <rPh sb="14" eb="16">
      <t>キニュウ</t>
    </rPh>
    <phoneticPr fontId="13"/>
  </si>
  <si>
    <t>郵便番号</t>
    <rPh sb="0" eb="2">
      <t>ユウビン</t>
    </rPh>
    <rPh sb="2" eb="4">
      <t>バンゴウ</t>
    </rPh>
    <phoneticPr fontId="13"/>
  </si>
  <si>
    <t>変更後の住所</t>
    <rPh sb="0" eb="2">
      <t>ヘンコウ</t>
    </rPh>
    <rPh sb="2" eb="3">
      <t>アト</t>
    </rPh>
    <rPh sb="4" eb="6">
      <t>ジュウショ</t>
    </rPh>
    <phoneticPr fontId="13"/>
  </si>
  <si>
    <t>方書（アパート・マンション号数等）</t>
    <rPh sb="0" eb="1">
      <t>カタ</t>
    </rPh>
    <rPh sb="1" eb="2">
      <t>ショ</t>
    </rPh>
    <rPh sb="13" eb="15">
      <t>ゴウスウ</t>
    </rPh>
    <rPh sb="15" eb="16">
      <t>トウ</t>
    </rPh>
    <phoneticPr fontId="13"/>
  </si>
  <si>
    <t>被扶養者の住所変更</t>
    <rPh sb="0" eb="4">
      <t>ヒフヨウシャ</t>
    </rPh>
    <rPh sb="5" eb="7">
      <t>ジュウショ</t>
    </rPh>
    <rPh sb="7" eb="9">
      <t>ヘンコウ</t>
    </rPh>
    <phoneticPr fontId="13"/>
  </si>
  <si>
    <t>続柄</t>
    <rPh sb="0" eb="1">
      <t>ツヅ</t>
    </rPh>
    <rPh sb="1" eb="2">
      <t>ガラ</t>
    </rPh>
    <phoneticPr fontId="13"/>
  </si>
  <si>
    <t>組合員と</t>
    <rPh sb="0" eb="3">
      <t>クミアイイン</t>
    </rPh>
    <phoneticPr fontId="13"/>
  </si>
  <si>
    <t>被扶養者①
氏名</t>
    <rPh sb="0" eb="4">
      <t>ヒフヨウシャ</t>
    </rPh>
    <rPh sb="6" eb="8">
      <t>シメイ</t>
    </rPh>
    <phoneticPr fontId="13"/>
  </si>
  <si>
    <t>同居</t>
    <rPh sb="0" eb="2">
      <t>ドウキョ</t>
    </rPh>
    <phoneticPr fontId="13"/>
  </si>
  <si>
    <t>別居</t>
    <rPh sb="0" eb="2">
      <t>ベッキョ</t>
    </rPh>
    <phoneticPr fontId="13"/>
  </si>
  <si>
    <t>被扶養者②
氏名</t>
    <rPh sb="0" eb="4">
      <t>ヒフヨウシャ</t>
    </rPh>
    <rPh sb="6" eb="8">
      <t>シメイ</t>
    </rPh>
    <phoneticPr fontId="13"/>
  </si>
  <si>
    <t>被扶養者③
氏名</t>
    <rPh sb="0" eb="4">
      <t>ヒフヨウシャ</t>
    </rPh>
    <rPh sb="6" eb="8">
      <t>シメイ</t>
    </rPh>
    <phoneticPr fontId="13"/>
  </si>
  <si>
    <t>被扶養者④
氏名</t>
    <rPh sb="0" eb="4">
      <t>ヒフヨウシャ</t>
    </rPh>
    <rPh sb="6" eb="8">
      <t>シメイ</t>
    </rPh>
    <phoneticPr fontId="13"/>
  </si>
  <si>
    <t>被扶養者⑤
氏名</t>
    <rPh sb="0" eb="4">
      <t>ヒフヨウシャ</t>
    </rPh>
    <rPh sb="6" eb="8">
      <t>シメイ</t>
    </rPh>
    <phoneticPr fontId="13"/>
  </si>
  <si>
    <t>　上記のとおり住所を変更したので届け出ます。</t>
    <rPh sb="1" eb="3">
      <t>ジョウキ</t>
    </rPh>
    <rPh sb="7" eb="9">
      <t>ジュウショ</t>
    </rPh>
    <rPh sb="10" eb="12">
      <t>ヘンコウ</t>
    </rPh>
    <rPh sb="16" eb="17">
      <t>トド</t>
    </rPh>
    <rPh sb="18" eb="19">
      <t>デ</t>
    </rPh>
    <phoneticPr fontId="13"/>
  </si>
  <si>
    <t>　　 公立学校共済組合鹿児島支部長　殿</t>
    <rPh sb="3" eb="5">
      <t>コウリツ</t>
    </rPh>
    <rPh sb="5" eb="7">
      <t>ガッコウ</t>
    </rPh>
    <rPh sb="7" eb="9">
      <t>キョウサイ</t>
    </rPh>
    <rPh sb="9" eb="11">
      <t>クミアイ</t>
    </rPh>
    <rPh sb="11" eb="14">
      <t>カゴシマ</t>
    </rPh>
    <rPh sb="14" eb="16">
      <t>シブ</t>
    </rPh>
    <rPh sb="16" eb="17">
      <t>オサ</t>
    </rPh>
    <rPh sb="18" eb="19">
      <t>ドノ</t>
    </rPh>
    <phoneticPr fontId="13"/>
  </si>
  <si>
    <t>平成</t>
    <rPh sb="0" eb="2">
      <t>ヘイセイ</t>
    </rPh>
    <phoneticPr fontId="13"/>
  </si>
  <si>
    <t>年</t>
    <rPh sb="0" eb="1">
      <t>ネン</t>
    </rPh>
    <phoneticPr fontId="13"/>
  </si>
  <si>
    <t>月</t>
    <rPh sb="0" eb="1">
      <t>ガツ</t>
    </rPh>
    <phoneticPr fontId="13"/>
  </si>
  <si>
    <t>日</t>
    <rPh sb="0" eb="1">
      <t>ニチ</t>
    </rPh>
    <phoneticPr fontId="13"/>
  </si>
  <si>
    <t>任意継続組合員</t>
    <rPh sb="0" eb="2">
      <t>ニンイ</t>
    </rPh>
    <rPh sb="2" eb="4">
      <t>ケイゾク</t>
    </rPh>
    <rPh sb="4" eb="7">
      <t>クミアイイン</t>
    </rPh>
    <phoneticPr fontId="13"/>
  </si>
  <si>
    <t>氏名</t>
    <rPh sb="0" eb="2">
      <t>シメイ</t>
    </rPh>
    <phoneticPr fontId="13"/>
  </si>
  <si>
    <t>㊞</t>
    <phoneticPr fontId="13"/>
  </si>
  <si>
    <t>電話番号</t>
    <rPh sb="0" eb="2">
      <t>デンワ</t>
    </rPh>
    <rPh sb="2" eb="4">
      <t>バンゴウ</t>
    </rPh>
    <phoneticPr fontId="13"/>
  </si>
  <si>
    <t>（</t>
    <phoneticPr fontId="13"/>
  </si>
  <si>
    <t>-</t>
    <phoneticPr fontId="13"/>
  </si>
  <si>
    <t>）</t>
    <phoneticPr fontId="13"/>
  </si>
  <si>
    <t>注１　住民票やマイナンバーカード等の確認書類の添付は必要ありません。</t>
    <rPh sb="0" eb="1">
      <t>チュウ</t>
    </rPh>
    <rPh sb="3" eb="5">
      <t>ジュウミン</t>
    </rPh>
    <rPh sb="5" eb="6">
      <t>ヒョウ</t>
    </rPh>
    <rPh sb="16" eb="17">
      <t>トウ</t>
    </rPh>
    <rPh sb="18" eb="20">
      <t>カクニン</t>
    </rPh>
    <rPh sb="20" eb="22">
      <t>ショルイ</t>
    </rPh>
    <rPh sb="23" eb="25">
      <t>テンプ</t>
    </rPh>
    <rPh sb="26" eb="28">
      <t>ヒツヨウ</t>
    </rPh>
    <phoneticPr fontId="13"/>
  </si>
  <si>
    <t>注２　国外へ転出して，国内に住民票がない場合は，居住している国名を「変更後の住所」欄に記入してください。</t>
    <rPh sb="0" eb="1">
      <t>チュウ</t>
    </rPh>
    <rPh sb="3" eb="5">
      <t>コクガイ</t>
    </rPh>
    <rPh sb="6" eb="8">
      <t>テンシュツ</t>
    </rPh>
    <rPh sb="11" eb="13">
      <t>コクナイ</t>
    </rPh>
    <rPh sb="14" eb="16">
      <t>ジュウミン</t>
    </rPh>
    <rPh sb="16" eb="17">
      <t>ヒョウ</t>
    </rPh>
    <rPh sb="20" eb="22">
      <t>バアイ</t>
    </rPh>
    <rPh sb="24" eb="26">
      <t>キョジュウ</t>
    </rPh>
    <rPh sb="30" eb="31">
      <t>クニ</t>
    </rPh>
    <rPh sb="31" eb="32">
      <t>メイ</t>
    </rPh>
    <rPh sb="34" eb="36">
      <t>ヘンコウ</t>
    </rPh>
    <rPh sb="36" eb="37">
      <t>アト</t>
    </rPh>
    <rPh sb="38" eb="40">
      <t>ジュウショ</t>
    </rPh>
    <rPh sb="41" eb="42">
      <t>ラン</t>
    </rPh>
    <rPh sb="43" eb="45">
      <t>キニュウ</t>
    </rPh>
    <phoneticPr fontId="13"/>
  </si>
  <si>
    <t>当支部では、マイナンバーの初期取得に先立ち、組合員及び被扶養者の基本情報（氏名・性別・生年月日・住所）の確認調査を実施します。</t>
  </si>
  <si>
    <r>
      <t>　</t>
    </r>
    <r>
      <rPr>
        <b/>
        <sz val="9.35"/>
        <color rgb="FF333333"/>
        <rFont val="Arial"/>
        <family val="2"/>
      </rPr>
      <t>調査票を提出後、組合員又は被扶養者が住所を変更した場合は、下記の用紙を提出してください</t>
    </r>
    <r>
      <rPr>
        <sz val="9.35"/>
        <color rgb="FF333333"/>
        <rFont val="Arial"/>
        <family val="2"/>
      </rPr>
      <t>。</t>
    </r>
  </si>
  <si>
    <t>ｺｰﾄﾞ</t>
    <phoneticPr fontId="5"/>
  </si>
  <si>
    <t>氏名</t>
    <rPh sb="0" eb="2">
      <t>シメイ</t>
    </rPh>
    <phoneticPr fontId="5"/>
  </si>
  <si>
    <t>ﾌﾘｶﾞﾅ</t>
    <phoneticPr fontId="5"/>
  </si>
  <si>
    <t>職員番号</t>
    <rPh sb="0" eb="2">
      <t>ショクイン</t>
    </rPh>
    <rPh sb="2" eb="4">
      <t>バンゴウ</t>
    </rPh>
    <phoneticPr fontId="5"/>
  </si>
  <si>
    <t>住所　〒</t>
    <rPh sb="0" eb="2">
      <t>ジュウショ</t>
    </rPh>
    <phoneticPr fontId="5"/>
  </si>
  <si>
    <t>住所</t>
    <rPh sb="0" eb="2">
      <t>ジュウショ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</si>
</sst>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sz val="16"/>
      <color theme="1"/>
      <name val="ＭＳ Ｐゴシック"/>
      <family val="2"/>
      <scheme val="minor"/>
    </font>
    <font>
      <b/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scheme val="minor"/>
    </font>
    <font>
      <sz val="9"/>
      <color rgb="FF0000FF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7"/>
      <color theme="1"/>
      <name val="ＭＳ Ｐゴシック"/>
      <family val="2"/>
      <scheme val="minor"/>
    </font>
    <font>
      <sz val="7"/>
      <color theme="1"/>
      <name val="ＭＳ Ｐゴシック"/>
      <family val="3"/>
      <charset val="128"/>
      <scheme val="minor"/>
    </font>
    <font>
      <sz val="9"/>
      <color rgb="FF0000FF"/>
      <name val="ＭＳ Ｐゴシック"/>
      <family val="2"/>
      <scheme val="minor"/>
    </font>
    <font>
      <sz val="10"/>
      <color theme="1"/>
      <name val="ＭＳ Ｐゴシック"/>
      <family val="2"/>
      <scheme val="minor"/>
    </font>
    <font>
      <sz val="8"/>
      <color rgb="FFFF0000"/>
      <name val="ＭＳ Ｐゴシック"/>
      <family val="2"/>
      <scheme val="minor"/>
    </font>
    <font>
      <sz val="8"/>
      <name val="ＭＳ Ｐゴシック"/>
      <family val="3"/>
      <charset val="128"/>
      <scheme val="minor"/>
    </font>
    <font>
      <sz val="9"/>
      <name val="ＭＳ Ｐゴシック"/>
      <family val="2"/>
      <scheme val="minor"/>
    </font>
    <font>
      <sz val="9.35"/>
      <color rgb="FF333333"/>
      <name val="Arial"/>
      <family val="2"/>
    </font>
    <font>
      <b/>
      <sz val="9.35"/>
      <color rgb="FF333333"/>
      <name val="Arial"/>
      <family val="2"/>
    </font>
    <font>
      <b/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300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4" fillId="0" borderId="0" xfId="0" applyFont="1" applyAlignment="1"/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0" fontId="15" fillId="0" borderId="0" xfId="0" applyFont="1" applyAlignment="1"/>
    <xf numFmtId="0" fontId="15" fillId="0" borderId="0" xfId="0" applyFont="1" applyAlignment="1" applyProtection="1"/>
    <xf numFmtId="0" fontId="15" fillId="0" borderId="0" xfId="0" applyFont="1" applyFill="1" applyAlignment="1" applyProtection="1"/>
    <xf numFmtId="0" fontId="15" fillId="0" borderId="0" xfId="0" applyFont="1" applyBorder="1" applyAlignment="1"/>
    <xf numFmtId="0" fontId="14" fillId="0" borderId="0" xfId="0" applyFont="1" applyFill="1" applyBorder="1" applyAlignment="1" applyProtection="1">
      <alignment horizontal="center" vertical="center" shrinkToFit="1"/>
    </xf>
    <xf numFmtId="0" fontId="15" fillId="0" borderId="0" xfId="0" applyFont="1" applyFill="1" applyBorder="1" applyAlignment="1" applyProtection="1">
      <alignment horizontal="center" vertical="center" shrinkToFit="1"/>
    </xf>
    <xf numFmtId="0" fontId="15" fillId="0" borderId="0" xfId="0" applyFont="1" applyFill="1" applyBorder="1" applyAlignment="1" applyProtection="1">
      <alignment vertical="center" shrinkToFit="1"/>
    </xf>
    <xf numFmtId="0" fontId="15" fillId="0" borderId="0" xfId="0" applyFont="1" applyFill="1" applyBorder="1" applyAlignment="1" applyProtection="1">
      <alignment vertical="center" wrapText="1"/>
    </xf>
    <xf numFmtId="0" fontId="18" fillId="0" borderId="0" xfId="0" applyFont="1" applyFill="1" applyBorder="1" applyAlignment="1" applyProtection="1">
      <alignment vertical="center" wrapText="1"/>
    </xf>
    <xf numFmtId="0" fontId="19" fillId="0" borderId="0" xfId="0" applyFont="1" applyFill="1" applyAlignment="1" applyProtection="1"/>
    <xf numFmtId="0" fontId="19" fillId="0" borderId="0" xfId="0" applyFont="1" applyFill="1" applyAlignment="1"/>
    <xf numFmtId="0" fontId="15" fillId="0" borderId="0" xfId="0" applyFont="1" applyFill="1" applyAlignment="1"/>
    <xf numFmtId="0" fontId="15" fillId="0" borderId="0" xfId="0" applyFont="1" applyFill="1" applyBorder="1" applyAlignment="1" applyProtection="1"/>
    <xf numFmtId="0" fontId="25" fillId="0" borderId="0" xfId="0" applyFont="1" applyFill="1" applyBorder="1" applyAlignment="1" applyProtection="1">
      <alignment horizontal="center" vertical="center"/>
    </xf>
    <xf numFmtId="0" fontId="28" fillId="0" borderId="0" xfId="0" applyFont="1" applyAlignment="1" applyProtection="1"/>
    <xf numFmtId="0" fontId="28" fillId="0" borderId="0" xfId="0" applyFont="1" applyAlignment="1"/>
    <xf numFmtId="0" fontId="15" fillId="0" borderId="0" xfId="0" applyFont="1" applyFill="1" applyBorder="1" applyAlignment="1"/>
    <xf numFmtId="0" fontId="15" fillId="0" borderId="0" xfId="0" applyFont="1" applyAlignment="1">
      <alignment horizontal="left"/>
    </xf>
    <xf numFmtId="0" fontId="15" fillId="0" borderId="0" xfId="0" applyFont="1" applyFill="1" applyAlignment="1" applyProtection="1">
      <alignment horizontal="left"/>
    </xf>
    <xf numFmtId="0" fontId="14" fillId="9" borderId="24" xfId="0" applyFont="1" applyFill="1" applyBorder="1" applyAlignment="1">
      <alignment horizontal="center"/>
    </xf>
    <xf numFmtId="0" fontId="31" fillId="4" borderId="24" xfId="0" applyFont="1" applyFill="1" applyBorder="1" applyAlignment="1">
      <alignment horizontal="center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 shrinkToFit="1"/>
    </xf>
    <xf numFmtId="0" fontId="0" fillId="0" borderId="30" xfId="0" applyFont="1" applyBorder="1" applyAlignment="1">
      <alignment horizontal="center" vertical="center" shrinkToFit="1"/>
    </xf>
    <xf numFmtId="0" fontId="0" fillId="0" borderId="31" xfId="0" applyFont="1" applyBorder="1" applyAlignment="1">
      <alignment horizontal="center" vertical="center" shrinkToFit="1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/>
    </xf>
    <xf numFmtId="0" fontId="14" fillId="0" borderId="29" xfId="0" applyFont="1" applyBorder="1" applyAlignment="1">
      <alignment horizontal="left" vertical="center"/>
    </xf>
    <xf numFmtId="0" fontId="14" fillId="0" borderId="30" xfId="0" applyFont="1" applyBorder="1" applyAlignment="1">
      <alignment horizontal="left" vertical="center"/>
    </xf>
    <xf numFmtId="0" fontId="14" fillId="0" borderId="31" xfId="0" applyFont="1" applyBorder="1" applyAlignment="1">
      <alignment horizontal="left" vertical="center"/>
    </xf>
    <xf numFmtId="0" fontId="15" fillId="8" borderId="9" xfId="0" applyNumberFormat="1" applyFont="1" applyFill="1" applyBorder="1" applyAlignment="1" applyProtection="1">
      <alignment horizontal="center" vertical="center" shrinkToFit="1"/>
      <protection locked="0"/>
    </xf>
    <xf numFmtId="0" fontId="15" fillId="8" borderId="0" xfId="0" applyNumberFormat="1" applyFont="1" applyFill="1" applyBorder="1" applyAlignment="1" applyProtection="1">
      <alignment horizontal="center" vertical="center" shrinkToFit="1"/>
      <protection locked="0"/>
    </xf>
    <xf numFmtId="0" fontId="15" fillId="8" borderId="10" xfId="0" applyNumberFormat="1" applyFont="1" applyFill="1" applyBorder="1" applyAlignment="1" applyProtection="1">
      <alignment horizontal="center" vertical="center" shrinkToFit="1"/>
      <protection locked="0"/>
    </xf>
    <xf numFmtId="0" fontId="15" fillId="8" borderId="6" xfId="0" applyNumberFormat="1" applyFont="1" applyFill="1" applyBorder="1" applyAlignment="1" applyProtection="1">
      <alignment horizontal="center" vertical="center" shrinkToFit="1"/>
      <protection locked="0"/>
    </xf>
    <xf numFmtId="0" fontId="15" fillId="8" borderId="7" xfId="0" applyNumberFormat="1" applyFont="1" applyFill="1" applyBorder="1" applyAlignment="1" applyProtection="1">
      <alignment horizontal="center" vertical="center" shrinkToFit="1"/>
      <protection locked="0"/>
    </xf>
    <xf numFmtId="0" fontId="15" fillId="8" borderId="8" xfId="0" applyNumberFormat="1" applyFont="1" applyFill="1" applyBorder="1" applyAlignment="1" applyProtection="1">
      <alignment horizontal="center" vertical="center" shrinkToFit="1"/>
      <protection locked="0"/>
    </xf>
    <xf numFmtId="0" fontId="0" fillId="0" borderId="29" xfId="0" applyFont="1" applyBorder="1" applyAlignment="1">
      <alignment horizontal="center" vertical="center"/>
    </xf>
    <xf numFmtId="0" fontId="17" fillId="5" borderId="0" xfId="0" applyFont="1" applyFill="1" applyAlignment="1">
      <alignment vertical="center"/>
    </xf>
    <xf numFmtId="0" fontId="15" fillId="0" borderId="11" xfId="0" applyNumberFormat="1" applyFont="1" applyBorder="1" applyAlignment="1">
      <alignment horizontal="center" vertical="center"/>
    </xf>
    <xf numFmtId="0" fontId="15" fillId="0" borderId="4" xfId="0" applyNumberFormat="1" applyFont="1" applyBorder="1" applyAlignment="1">
      <alignment horizontal="center" vertical="center"/>
    </xf>
    <xf numFmtId="0" fontId="15" fillId="0" borderId="5" xfId="0" applyNumberFormat="1" applyFont="1" applyBorder="1" applyAlignment="1">
      <alignment horizontal="center" vertical="center"/>
    </xf>
    <xf numFmtId="0" fontId="15" fillId="0" borderId="0" xfId="0" applyNumberFormat="1" applyFont="1" applyAlignment="1"/>
    <xf numFmtId="0" fontId="16" fillId="0" borderId="0" xfId="0" applyNumberFormat="1" applyFont="1" applyAlignment="1">
      <alignment horizontal="center" vertical="center"/>
    </xf>
    <xf numFmtId="0" fontId="15" fillId="0" borderId="9" xfId="0" applyNumberFormat="1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center" vertical="center"/>
    </xf>
    <xf numFmtId="0" fontId="15" fillId="0" borderId="10" xfId="0" applyNumberFormat="1" applyFont="1" applyBorder="1" applyAlignment="1">
      <alignment horizontal="center" vertical="center"/>
    </xf>
    <xf numFmtId="0" fontId="15" fillId="0" borderId="6" xfId="0" applyNumberFormat="1" applyFont="1" applyBorder="1" applyAlignment="1">
      <alignment horizontal="center" vertical="center"/>
    </xf>
    <xf numFmtId="0" fontId="15" fillId="0" borderId="7" xfId="0" applyNumberFormat="1" applyFont="1" applyBorder="1" applyAlignment="1">
      <alignment horizontal="center" vertical="center"/>
    </xf>
    <xf numFmtId="0" fontId="15" fillId="0" borderId="8" xfId="0" applyNumberFormat="1" applyFont="1" applyBorder="1" applyAlignment="1">
      <alignment horizontal="center" vertical="center"/>
    </xf>
    <xf numFmtId="0" fontId="16" fillId="0" borderId="0" xfId="0" applyNumberFormat="1" applyFont="1" applyAlignment="1">
      <alignment horizontal="distributed" vertical="center"/>
    </xf>
    <xf numFmtId="0" fontId="15" fillId="0" borderId="0" xfId="0" applyNumberFormat="1" applyFont="1" applyBorder="1" applyAlignment="1">
      <alignment vertical="center" shrinkToFit="1"/>
    </xf>
    <xf numFmtId="0" fontId="14" fillId="0" borderId="0" xfId="0" applyNumberFormat="1" applyFont="1" applyBorder="1" applyAlignment="1">
      <alignment vertical="center" shrinkToFit="1"/>
    </xf>
    <xf numFmtId="0" fontId="15" fillId="0" borderId="0" xfId="0" applyNumberFormat="1" applyFont="1" applyBorder="1" applyAlignment="1"/>
    <xf numFmtId="0" fontId="15" fillId="0" borderId="0" xfId="0" applyNumberFormat="1" applyFont="1" applyBorder="1" applyAlignment="1" applyProtection="1"/>
    <xf numFmtId="0" fontId="15" fillId="0" borderId="0" xfId="0" applyNumberFormat="1" applyFont="1" applyBorder="1" applyAlignment="1">
      <alignment horizontal="center" vertical="center" shrinkToFit="1"/>
    </xf>
    <xf numFmtId="0" fontId="14" fillId="0" borderId="0" xfId="0" applyNumberFormat="1" applyFont="1" applyBorder="1" applyAlignment="1">
      <alignment horizontal="center" vertical="center" shrinkToFit="1"/>
    </xf>
    <xf numFmtId="0" fontId="15" fillId="0" borderId="0" xfId="0" applyNumberFormat="1" applyFont="1" applyBorder="1" applyAlignment="1">
      <alignment horizontal="center" vertical="center"/>
    </xf>
    <xf numFmtId="0" fontId="15" fillId="0" borderId="0" xfId="0" applyNumberFormat="1" applyFont="1" applyFill="1" applyBorder="1" applyAlignment="1" applyProtection="1">
      <alignment horizontal="center" vertical="center" shrinkToFit="1"/>
    </xf>
    <xf numFmtId="0" fontId="16" fillId="0" borderId="0" xfId="0" applyNumberFormat="1" applyFont="1" applyAlignment="1">
      <alignment vertical="center" shrinkToFit="1"/>
    </xf>
    <xf numFmtId="0" fontId="18" fillId="0" borderId="11" xfId="0" applyNumberFormat="1" applyFont="1" applyBorder="1" applyAlignment="1">
      <alignment horizontal="center" vertical="center" wrapText="1"/>
    </xf>
    <xf numFmtId="0" fontId="18" fillId="0" borderId="4" xfId="0" applyNumberFormat="1" applyFont="1" applyBorder="1" applyAlignment="1">
      <alignment horizontal="center" vertical="center" wrapText="1"/>
    </xf>
    <xf numFmtId="0" fontId="18" fillId="0" borderId="5" xfId="0" applyNumberFormat="1" applyFont="1" applyBorder="1" applyAlignment="1">
      <alignment horizontal="center" vertical="center" wrapText="1"/>
    </xf>
    <xf numFmtId="0" fontId="18" fillId="0" borderId="11" xfId="0" applyNumberFormat="1" applyFont="1" applyBorder="1" applyAlignment="1">
      <alignment horizontal="center" vertical="center" shrinkToFit="1"/>
    </xf>
    <xf numFmtId="0" fontId="18" fillId="0" borderId="4" xfId="0" applyNumberFormat="1" applyFont="1" applyBorder="1" applyAlignment="1">
      <alignment horizontal="center" vertical="center" shrinkToFit="1"/>
    </xf>
    <xf numFmtId="0" fontId="18" fillId="0" borderId="15" xfId="0" applyNumberFormat="1" applyFont="1" applyBorder="1" applyAlignment="1">
      <alignment horizontal="center" vertical="center" shrinkToFit="1"/>
    </xf>
    <xf numFmtId="0" fontId="15" fillId="8" borderId="4" xfId="0" applyNumberFormat="1" applyFont="1" applyFill="1" applyBorder="1" applyAlignment="1" applyProtection="1">
      <alignment horizontal="center" vertical="center" shrinkToFit="1"/>
      <protection locked="0"/>
    </xf>
    <xf numFmtId="0" fontId="15" fillId="8" borderId="5" xfId="0" applyNumberFormat="1" applyFont="1" applyFill="1" applyBorder="1" applyAlignment="1" applyProtection="1">
      <alignment horizontal="center" vertical="center" shrinkToFit="1"/>
      <protection locked="0"/>
    </xf>
    <xf numFmtId="0" fontId="19" fillId="0" borderId="11" xfId="0" applyNumberFormat="1" applyFont="1" applyBorder="1" applyAlignment="1">
      <alignment horizontal="center" vertical="center"/>
    </xf>
    <xf numFmtId="0" fontId="19" fillId="0" borderId="4" xfId="0" applyNumberFormat="1" applyFont="1" applyBorder="1" applyAlignment="1">
      <alignment horizontal="center" vertical="center"/>
    </xf>
    <xf numFmtId="0" fontId="19" fillId="0" borderId="5" xfId="0" applyNumberFormat="1" applyFont="1" applyBorder="1" applyAlignment="1">
      <alignment horizontal="center" vertical="center"/>
    </xf>
    <xf numFmtId="0" fontId="15" fillId="8" borderId="11" xfId="0" applyNumberFormat="1" applyFont="1" applyFill="1" applyBorder="1" applyAlignment="1" applyProtection="1">
      <alignment horizontal="center" vertical="center" shrinkToFit="1"/>
      <protection locked="0"/>
    </xf>
    <xf numFmtId="0" fontId="18" fillId="0" borderId="9" xfId="0" applyNumberFormat="1" applyFont="1" applyBorder="1" applyAlignment="1">
      <alignment horizontal="center" vertical="center" wrapText="1"/>
    </xf>
    <xf numFmtId="0" fontId="18" fillId="0" borderId="0" xfId="0" applyNumberFormat="1" applyFont="1" applyBorder="1" applyAlignment="1">
      <alignment horizontal="center" vertical="center" wrapText="1"/>
    </xf>
    <xf numFmtId="0" fontId="18" fillId="0" borderId="10" xfId="0" applyNumberFormat="1" applyFont="1" applyBorder="1" applyAlignment="1">
      <alignment horizontal="center" vertical="center" wrapText="1"/>
    </xf>
    <xf numFmtId="0" fontId="18" fillId="0" borderId="9" xfId="0" applyNumberFormat="1" applyFont="1" applyBorder="1" applyAlignment="1">
      <alignment horizontal="center" vertical="center" shrinkToFit="1"/>
    </xf>
    <xf numFmtId="0" fontId="18" fillId="0" borderId="0" xfId="0" applyNumberFormat="1" applyFont="1" applyBorder="1" applyAlignment="1">
      <alignment horizontal="center" vertical="center" shrinkToFit="1"/>
    </xf>
    <xf numFmtId="0" fontId="18" fillId="0" borderId="16" xfId="0" applyNumberFormat="1" applyFont="1" applyBorder="1" applyAlignment="1">
      <alignment horizontal="center" vertical="center" shrinkToFit="1"/>
    </xf>
    <xf numFmtId="0" fontId="19" fillId="0" borderId="9" xfId="0" applyNumberFormat="1" applyFont="1" applyBorder="1" applyAlignment="1">
      <alignment horizontal="center" vertical="center"/>
    </xf>
    <xf numFmtId="0" fontId="19" fillId="0" borderId="0" xfId="0" applyNumberFormat="1" applyFont="1" applyBorder="1" applyAlignment="1">
      <alignment horizontal="center" vertical="center"/>
    </xf>
    <xf numFmtId="0" fontId="19" fillId="0" borderId="10" xfId="0" applyNumberFormat="1" applyFont="1" applyBorder="1" applyAlignment="1">
      <alignment horizontal="center" vertical="center"/>
    </xf>
    <xf numFmtId="0" fontId="19" fillId="0" borderId="17" xfId="0" applyNumberFormat="1" applyFont="1" applyBorder="1" applyAlignment="1">
      <alignment horizontal="center" vertical="center"/>
    </xf>
    <xf numFmtId="0" fontId="19" fillId="0" borderId="18" xfId="0" applyNumberFormat="1" applyFont="1" applyBorder="1" applyAlignment="1">
      <alignment horizontal="center" vertical="center"/>
    </xf>
    <xf numFmtId="0" fontId="19" fillId="0" borderId="19" xfId="0" applyNumberFormat="1" applyFont="1" applyBorder="1" applyAlignment="1">
      <alignment horizontal="center" vertical="center"/>
    </xf>
    <xf numFmtId="0" fontId="19" fillId="0" borderId="20" xfId="0" applyNumberFormat="1" applyFont="1" applyBorder="1" applyAlignment="1">
      <alignment horizontal="center" vertical="center" wrapText="1"/>
    </xf>
    <xf numFmtId="0" fontId="19" fillId="0" borderId="21" xfId="0" applyNumberFormat="1" applyFont="1" applyBorder="1" applyAlignment="1">
      <alignment horizontal="center" vertical="center" wrapText="1"/>
    </xf>
    <xf numFmtId="0" fontId="19" fillId="0" borderId="22" xfId="0" applyNumberFormat="1" applyFont="1" applyBorder="1" applyAlignment="1">
      <alignment horizontal="center" vertical="center" wrapText="1"/>
    </xf>
    <xf numFmtId="0" fontId="19" fillId="0" borderId="9" xfId="0" applyNumberFormat="1" applyFont="1" applyBorder="1" applyAlignment="1">
      <alignment horizontal="center" vertical="center" wrapText="1"/>
    </xf>
    <xf numFmtId="0" fontId="19" fillId="0" borderId="0" xfId="0" applyNumberFormat="1" applyFont="1" applyBorder="1" applyAlignment="1">
      <alignment horizontal="center" vertical="center" wrapText="1"/>
    </xf>
    <xf numFmtId="0" fontId="19" fillId="0" borderId="10" xfId="0" applyNumberFormat="1" applyFont="1" applyBorder="1" applyAlignment="1">
      <alignment horizontal="center" vertical="center" wrapText="1"/>
    </xf>
    <xf numFmtId="0" fontId="18" fillId="0" borderId="6" xfId="0" applyNumberFormat="1" applyFont="1" applyBorder="1" applyAlignment="1">
      <alignment horizontal="center" vertical="center" wrapText="1"/>
    </xf>
    <xf numFmtId="0" fontId="18" fillId="0" borderId="7" xfId="0" applyNumberFormat="1" applyFont="1" applyBorder="1" applyAlignment="1">
      <alignment horizontal="center" vertical="center" wrapText="1"/>
    </xf>
    <xf numFmtId="0" fontId="18" fillId="0" borderId="8" xfId="0" applyNumberFormat="1" applyFont="1" applyBorder="1" applyAlignment="1">
      <alignment horizontal="center" vertical="center" wrapText="1"/>
    </xf>
    <xf numFmtId="0" fontId="18" fillId="0" borderId="6" xfId="0" applyNumberFormat="1" applyFont="1" applyBorder="1" applyAlignment="1">
      <alignment horizontal="center" vertical="center" shrinkToFit="1"/>
    </xf>
    <xf numFmtId="0" fontId="18" fillId="0" borderId="7" xfId="0" applyNumberFormat="1" applyFont="1" applyBorder="1" applyAlignment="1">
      <alignment horizontal="center" vertical="center" shrinkToFit="1"/>
    </xf>
    <xf numFmtId="0" fontId="18" fillId="0" borderId="23" xfId="0" applyNumberFormat="1" applyFont="1" applyBorder="1" applyAlignment="1">
      <alignment horizontal="center" vertical="center" shrinkToFit="1"/>
    </xf>
    <xf numFmtId="0" fontId="19" fillId="0" borderId="6" xfId="0" applyNumberFormat="1" applyFont="1" applyBorder="1" applyAlignment="1">
      <alignment horizontal="center" vertical="center" wrapText="1"/>
    </xf>
    <xf numFmtId="0" fontId="19" fillId="0" borderId="7" xfId="0" applyNumberFormat="1" applyFont="1" applyBorder="1" applyAlignment="1">
      <alignment horizontal="center" vertical="center" wrapText="1"/>
    </xf>
    <xf numFmtId="0" fontId="19" fillId="0" borderId="8" xfId="0" applyNumberFormat="1" applyFont="1" applyBorder="1" applyAlignment="1">
      <alignment horizontal="center" vertical="center" wrapText="1"/>
    </xf>
    <xf numFmtId="0" fontId="19" fillId="0" borderId="4" xfId="0" applyNumberFormat="1" applyFont="1" applyFill="1" applyBorder="1" applyAlignment="1" applyProtection="1">
      <alignment vertical="center"/>
    </xf>
    <xf numFmtId="0" fontId="15" fillId="0" borderId="4" xfId="0" applyNumberFormat="1" applyFont="1" applyFill="1" applyBorder="1" applyAlignment="1" applyProtection="1">
      <alignment vertical="center" shrinkToFit="1"/>
    </xf>
    <xf numFmtId="0" fontId="15" fillId="0" borderId="0" xfId="0" applyNumberFormat="1" applyFont="1" applyFill="1" applyBorder="1" applyAlignment="1" applyProtection="1">
      <alignment vertical="center" shrinkToFit="1"/>
    </xf>
    <xf numFmtId="0" fontId="15" fillId="0" borderId="0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Fill="1" applyBorder="1" applyAlignment="1" applyProtection="1">
      <alignment horizontal="center" vertical="center" shrinkToFit="1"/>
    </xf>
    <xf numFmtId="0" fontId="15" fillId="0" borderId="0" xfId="0" applyNumberFormat="1" applyFont="1" applyFill="1" applyBorder="1" applyAlignment="1" applyProtection="1">
      <alignment vertical="center"/>
    </xf>
    <xf numFmtId="0" fontId="19" fillId="8" borderId="24" xfId="0" applyNumberFormat="1" applyFont="1" applyFill="1" applyBorder="1" applyAlignment="1" applyProtection="1">
      <alignment horizontal="center" vertical="center" shrinkToFit="1"/>
      <protection locked="0"/>
    </xf>
    <xf numFmtId="0" fontId="20" fillId="0" borderId="0" xfId="0" applyNumberFormat="1" applyFont="1" applyFill="1" applyBorder="1" applyAlignment="1" applyProtection="1">
      <alignment horizontal="left" vertical="center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 shrinkToFit="1"/>
    </xf>
    <xf numFmtId="0" fontId="21" fillId="0" borderId="0" xfId="0" applyNumberFormat="1" applyFont="1" applyFill="1" applyBorder="1" applyAlignment="1" applyProtection="1">
      <alignment horizontal="center" vertical="center" shrinkToFit="1"/>
    </xf>
    <xf numFmtId="0" fontId="21" fillId="0" borderId="0" xfId="0" applyNumberFormat="1" applyFont="1" applyFill="1" applyBorder="1" applyAlignment="1" applyProtection="1">
      <alignment horizontal="left" vertical="center"/>
    </xf>
    <xf numFmtId="0" fontId="18" fillId="0" borderId="0" xfId="0" applyNumberFormat="1" applyFont="1" applyFill="1" applyBorder="1" applyAlignment="1" applyProtection="1">
      <alignment vertical="center" wrapText="1"/>
    </xf>
    <xf numFmtId="0" fontId="19" fillId="0" borderId="11" xfId="0" applyNumberFormat="1" applyFont="1" applyFill="1" applyBorder="1" applyAlignment="1" applyProtection="1">
      <alignment horizontal="center" vertical="center"/>
    </xf>
    <xf numFmtId="0" fontId="18" fillId="0" borderId="4" xfId="0" applyNumberFormat="1" applyFont="1" applyFill="1" applyBorder="1" applyAlignment="1" applyProtection="1">
      <alignment horizontal="center" vertical="center"/>
    </xf>
    <xf numFmtId="0" fontId="18" fillId="0" borderId="5" xfId="0" applyNumberFormat="1" applyFont="1" applyFill="1" applyBorder="1" applyAlignment="1" applyProtection="1">
      <alignment horizontal="center" vertical="center"/>
    </xf>
    <xf numFmtId="0" fontId="18" fillId="0" borderId="11" xfId="0" applyNumberFormat="1" applyFont="1" applyFill="1" applyBorder="1" applyAlignment="1" applyProtection="1">
      <alignment horizontal="center" vertical="center" shrinkToFit="1"/>
    </xf>
    <xf numFmtId="0" fontId="18" fillId="0" borderId="4" xfId="0" applyNumberFormat="1" applyFont="1" applyFill="1" applyBorder="1" applyAlignment="1" applyProtection="1">
      <alignment horizontal="center" vertical="center" shrinkToFit="1"/>
    </xf>
    <xf numFmtId="0" fontId="18" fillId="0" borderId="5" xfId="0" applyNumberFormat="1" applyFont="1" applyFill="1" applyBorder="1" applyAlignment="1" applyProtection="1">
      <alignment horizontal="center" vertical="center" shrinkToFit="1"/>
    </xf>
    <xf numFmtId="0" fontId="18" fillId="0" borderId="9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>
      <alignment horizontal="center" vertical="center"/>
    </xf>
    <xf numFmtId="0" fontId="18" fillId="0" borderId="10" xfId="0" applyNumberFormat="1" applyFont="1" applyFill="1" applyBorder="1" applyAlignment="1" applyProtection="1">
      <alignment horizontal="center" vertical="center"/>
    </xf>
    <xf numFmtId="0" fontId="18" fillId="0" borderId="17" xfId="0" applyNumberFormat="1" applyFont="1" applyFill="1" applyBorder="1" applyAlignment="1" applyProtection="1">
      <alignment horizontal="center" vertical="center" shrinkToFit="1"/>
    </xf>
    <xf numFmtId="0" fontId="18" fillId="0" borderId="18" xfId="0" applyNumberFormat="1" applyFont="1" applyFill="1" applyBorder="1" applyAlignment="1" applyProtection="1">
      <alignment horizontal="center" vertical="center" shrinkToFit="1"/>
    </xf>
    <xf numFmtId="0" fontId="18" fillId="0" borderId="19" xfId="0" applyNumberFormat="1" applyFont="1" applyFill="1" applyBorder="1" applyAlignment="1" applyProtection="1">
      <alignment horizontal="center" vertical="center" shrinkToFit="1"/>
    </xf>
    <xf numFmtId="0" fontId="15" fillId="8" borderId="20" xfId="0" applyNumberFormat="1" applyFont="1" applyFill="1" applyBorder="1" applyAlignment="1" applyProtection="1">
      <alignment horizontal="center" vertical="center" shrinkToFit="1"/>
      <protection locked="0"/>
    </xf>
    <xf numFmtId="0" fontId="15" fillId="8" borderId="21" xfId="0" applyNumberFormat="1" applyFont="1" applyFill="1" applyBorder="1" applyAlignment="1" applyProtection="1">
      <alignment horizontal="center" vertical="center" shrinkToFit="1"/>
      <protection locked="0"/>
    </xf>
    <xf numFmtId="0" fontId="15" fillId="8" borderId="22" xfId="0" applyNumberFormat="1" applyFont="1" applyFill="1" applyBorder="1" applyAlignment="1" applyProtection="1">
      <alignment horizontal="center" vertical="center" shrinkToFit="1"/>
      <protection locked="0"/>
    </xf>
    <xf numFmtId="0" fontId="15" fillId="8" borderId="20" xfId="0" applyNumberFormat="1" applyFont="1" applyFill="1" applyBorder="1" applyAlignment="1" applyProtection="1">
      <alignment horizontal="left" vertical="center" shrinkToFit="1"/>
      <protection locked="0"/>
    </xf>
    <xf numFmtId="0" fontId="15" fillId="8" borderId="21" xfId="0" applyNumberFormat="1" applyFont="1" applyFill="1" applyBorder="1" applyAlignment="1" applyProtection="1">
      <alignment horizontal="left" vertical="center" shrinkToFit="1"/>
      <protection locked="0"/>
    </xf>
    <xf numFmtId="0" fontId="15" fillId="8" borderId="25" xfId="0" applyNumberFormat="1" applyFont="1" applyFill="1" applyBorder="1" applyAlignment="1" applyProtection="1">
      <alignment horizontal="left" vertical="center" shrinkToFit="1"/>
      <protection locked="0"/>
    </xf>
    <xf numFmtId="0" fontId="22" fillId="0" borderId="21" xfId="0" applyNumberFormat="1" applyFont="1" applyFill="1" applyBorder="1" applyAlignment="1" applyProtection="1">
      <alignment vertical="center" wrapText="1" shrinkToFit="1"/>
    </xf>
    <xf numFmtId="0" fontId="23" fillId="0" borderId="21" xfId="0" applyNumberFormat="1" applyFont="1" applyFill="1" applyBorder="1" applyAlignment="1" applyProtection="1">
      <alignment vertical="center" wrapText="1" shrinkToFit="1"/>
    </xf>
    <xf numFmtId="0" fontId="23" fillId="0" borderId="22" xfId="0" applyNumberFormat="1" applyFont="1" applyFill="1" applyBorder="1" applyAlignment="1" applyProtection="1">
      <alignment vertical="center" wrapText="1" shrinkToFit="1"/>
    </xf>
    <xf numFmtId="0" fontId="15" fillId="8" borderId="9" xfId="0" applyNumberFormat="1" applyFont="1" applyFill="1" applyBorder="1" applyAlignment="1" applyProtection="1">
      <alignment horizontal="left" vertical="center" shrinkToFit="1"/>
      <protection locked="0"/>
    </xf>
    <xf numFmtId="0" fontId="15" fillId="8" borderId="0" xfId="0" applyNumberFormat="1" applyFont="1" applyFill="1" applyBorder="1" applyAlignment="1" applyProtection="1">
      <alignment horizontal="left" vertical="center" shrinkToFit="1"/>
      <protection locked="0"/>
    </xf>
    <xf numFmtId="0" fontId="15" fillId="8" borderId="16" xfId="0" applyNumberFormat="1" applyFont="1" applyFill="1" applyBorder="1" applyAlignment="1" applyProtection="1">
      <alignment horizontal="left" vertical="center" shrinkToFit="1"/>
      <protection locked="0"/>
    </xf>
    <xf numFmtId="0" fontId="23" fillId="0" borderId="0" xfId="0" applyNumberFormat="1" applyFont="1" applyFill="1" applyBorder="1" applyAlignment="1" applyProtection="1">
      <alignment vertical="center" wrapText="1" shrinkToFit="1"/>
    </xf>
    <xf numFmtId="0" fontId="23" fillId="0" borderId="10" xfId="0" applyNumberFormat="1" applyFont="1" applyFill="1" applyBorder="1" applyAlignment="1" applyProtection="1">
      <alignment vertical="center" wrapText="1" shrinkToFit="1"/>
    </xf>
    <xf numFmtId="0" fontId="18" fillId="8" borderId="0" xfId="0" applyNumberFormat="1" applyFont="1" applyFill="1" applyBorder="1" applyAlignment="1" applyProtection="1">
      <alignment horizontal="left" vertical="center" shrinkToFit="1"/>
      <protection locked="0"/>
    </xf>
    <xf numFmtId="0" fontId="18" fillId="8" borderId="10" xfId="0" applyNumberFormat="1" applyFont="1" applyFill="1" applyBorder="1" applyAlignment="1" applyProtection="1">
      <alignment horizontal="left" vertical="center" shrinkToFit="1"/>
      <protection locked="0"/>
    </xf>
    <xf numFmtId="0" fontId="15" fillId="8" borderId="6" xfId="0" applyNumberFormat="1" applyFont="1" applyFill="1" applyBorder="1" applyAlignment="1" applyProtection="1">
      <alignment horizontal="left" vertical="center" shrinkToFit="1"/>
      <protection locked="0"/>
    </xf>
    <xf numFmtId="0" fontId="15" fillId="8" borderId="7" xfId="0" applyNumberFormat="1" applyFont="1" applyFill="1" applyBorder="1" applyAlignment="1" applyProtection="1">
      <alignment horizontal="left" vertical="center" shrinkToFit="1"/>
      <protection locked="0"/>
    </xf>
    <xf numFmtId="0" fontId="15" fillId="8" borderId="23" xfId="0" applyNumberFormat="1" applyFont="1" applyFill="1" applyBorder="1" applyAlignment="1" applyProtection="1">
      <alignment horizontal="left" vertical="center" shrinkToFit="1"/>
      <protection locked="0"/>
    </xf>
    <xf numFmtId="0" fontId="18" fillId="8" borderId="7" xfId="0" applyNumberFormat="1" applyFont="1" applyFill="1" applyBorder="1" applyAlignment="1" applyProtection="1">
      <alignment horizontal="left" vertical="center" shrinkToFit="1"/>
      <protection locked="0"/>
    </xf>
    <xf numFmtId="0" fontId="18" fillId="8" borderId="8" xfId="0" applyNumberFormat="1" applyFont="1" applyFill="1" applyBorder="1" applyAlignment="1" applyProtection="1">
      <alignment horizontal="left" vertical="center" shrinkToFit="1"/>
      <protection locked="0"/>
    </xf>
    <xf numFmtId="0" fontId="24" fillId="0" borderId="0" xfId="0" applyNumberFormat="1" applyFont="1" applyFill="1" applyBorder="1" applyAlignment="1" applyProtection="1">
      <alignment horizontal="left" vertical="center"/>
    </xf>
    <xf numFmtId="0" fontId="18" fillId="0" borderId="11" xfId="0" applyNumberFormat="1" applyFont="1" applyBorder="1" applyAlignment="1" applyProtection="1">
      <alignment horizontal="center" vertical="center"/>
    </xf>
    <xf numFmtId="0" fontId="18" fillId="0" borderId="4" xfId="0" applyNumberFormat="1" applyFont="1" applyBorder="1" applyAlignment="1" applyProtection="1">
      <alignment horizontal="center" vertical="center"/>
    </xf>
    <xf numFmtId="0" fontId="18" fillId="0" borderId="5" xfId="0" applyNumberFormat="1" applyFont="1" applyBorder="1" applyAlignment="1" applyProtection="1">
      <alignment horizontal="center" vertical="center"/>
    </xf>
    <xf numFmtId="0" fontId="19" fillId="0" borderId="11" xfId="0" applyNumberFormat="1" applyFont="1" applyFill="1" applyBorder="1" applyAlignment="1" applyProtection="1">
      <alignment horizontal="center" vertical="center" shrinkToFit="1"/>
    </xf>
    <xf numFmtId="0" fontId="15" fillId="0" borderId="11" xfId="0" applyNumberFormat="1" applyFont="1" applyFill="1" applyBorder="1" applyAlignment="1" applyProtection="1">
      <alignment horizontal="center" vertical="center" shrinkToFit="1"/>
    </xf>
    <xf numFmtId="0" fontId="15" fillId="0" borderId="4" xfId="0" applyNumberFormat="1" applyFont="1" applyFill="1" applyBorder="1" applyAlignment="1" applyProtection="1">
      <alignment horizontal="center" vertical="center" shrinkToFit="1"/>
    </xf>
    <xf numFmtId="0" fontId="15" fillId="0" borderId="5" xfId="0" applyNumberFormat="1" applyFont="1" applyFill="1" applyBorder="1" applyAlignment="1" applyProtection="1">
      <alignment horizontal="center" vertical="center" shrinkToFit="1"/>
    </xf>
    <xf numFmtId="0" fontId="18" fillId="0" borderId="9" xfId="0" applyNumberFormat="1" applyFont="1" applyBorder="1" applyAlignment="1" applyProtection="1">
      <alignment horizontal="center" vertical="center"/>
    </xf>
    <xf numFmtId="0" fontId="18" fillId="0" borderId="0" xfId="0" applyNumberFormat="1" applyFont="1" applyBorder="1" applyAlignment="1" applyProtection="1">
      <alignment horizontal="center" vertical="center"/>
    </xf>
    <xf numFmtId="0" fontId="18" fillId="0" borderId="10" xfId="0" applyNumberFormat="1" applyFont="1" applyBorder="1" applyAlignment="1" applyProtection="1">
      <alignment horizontal="center" vertical="center"/>
    </xf>
    <xf numFmtId="0" fontId="18" fillId="0" borderId="9" xfId="0" applyNumberFormat="1" applyFont="1" applyFill="1" applyBorder="1" applyAlignment="1" applyProtection="1">
      <alignment horizontal="center" vertical="center" shrinkToFit="1"/>
    </xf>
    <xf numFmtId="0" fontId="18" fillId="0" borderId="0" xfId="0" applyNumberFormat="1" applyFont="1" applyFill="1" applyBorder="1" applyAlignment="1" applyProtection="1">
      <alignment horizontal="center" vertical="center" shrinkToFit="1"/>
    </xf>
    <xf numFmtId="0" fontId="18" fillId="0" borderId="10" xfId="0" applyNumberFormat="1" applyFont="1" applyFill="1" applyBorder="1" applyAlignment="1" applyProtection="1">
      <alignment horizontal="center" vertical="center" shrinkToFit="1"/>
    </xf>
    <xf numFmtId="0" fontId="15" fillId="0" borderId="9" xfId="0" applyNumberFormat="1" applyFont="1" applyFill="1" applyBorder="1" applyAlignment="1" applyProtection="1">
      <alignment horizontal="center" vertical="center" shrinkToFit="1"/>
    </xf>
    <xf numFmtId="0" fontId="15" fillId="0" borderId="0" xfId="0" applyNumberFormat="1" applyFont="1" applyFill="1" applyBorder="1" applyAlignment="1" applyProtection="1">
      <alignment horizontal="center" vertical="center" shrinkToFit="1"/>
    </xf>
    <xf numFmtId="0" fontId="15" fillId="0" borderId="10" xfId="0" applyNumberFormat="1" applyFont="1" applyFill="1" applyBorder="1" applyAlignment="1" applyProtection="1">
      <alignment horizontal="center" vertical="center" shrinkToFit="1"/>
    </xf>
    <xf numFmtId="0" fontId="15" fillId="0" borderId="17" xfId="0" applyNumberFormat="1" applyFont="1" applyFill="1" applyBorder="1" applyAlignment="1" applyProtection="1">
      <alignment horizontal="center" vertical="center" shrinkToFit="1"/>
    </xf>
    <xf numFmtId="0" fontId="15" fillId="0" borderId="18" xfId="0" applyNumberFormat="1" applyFont="1" applyFill="1" applyBorder="1" applyAlignment="1" applyProtection="1">
      <alignment horizontal="center" vertical="center" shrinkToFit="1"/>
    </xf>
    <xf numFmtId="0" fontId="15" fillId="0" borderId="19" xfId="0" applyNumberFormat="1" applyFont="1" applyFill="1" applyBorder="1" applyAlignment="1" applyProtection="1">
      <alignment horizontal="center" vertical="center" shrinkToFit="1"/>
    </xf>
    <xf numFmtId="0" fontId="19" fillId="0" borderId="20" xfId="0" applyNumberFormat="1" applyFont="1" applyBorder="1" applyAlignment="1" applyProtection="1">
      <alignment horizontal="center" vertical="center" wrapText="1" shrinkToFit="1"/>
    </xf>
    <xf numFmtId="0" fontId="18" fillId="0" borderId="21" xfId="0" applyNumberFormat="1" applyFont="1" applyBorder="1" applyAlignment="1" applyProtection="1">
      <alignment horizontal="center" vertical="center" shrinkToFit="1"/>
    </xf>
    <xf numFmtId="0" fontId="18" fillId="0" borderId="22" xfId="0" applyNumberFormat="1" applyFont="1" applyBorder="1" applyAlignment="1" applyProtection="1">
      <alignment horizontal="center" vertical="center" shrinkToFit="1"/>
    </xf>
    <xf numFmtId="0" fontId="15" fillId="0" borderId="9" xfId="0" applyNumberFormat="1" applyFont="1" applyFill="1" applyBorder="1" applyAlignment="1" applyProtection="1">
      <alignment vertical="center" shrinkToFit="1"/>
    </xf>
    <xf numFmtId="0" fontId="15" fillId="0" borderId="10" xfId="0" applyNumberFormat="1" applyFont="1" applyFill="1" applyBorder="1" applyAlignment="1" applyProtection="1">
      <alignment vertical="center" shrinkToFit="1"/>
    </xf>
    <xf numFmtId="0" fontId="18" fillId="0" borderId="9" xfId="0" applyNumberFormat="1" applyFont="1" applyBorder="1" applyAlignment="1" applyProtection="1">
      <alignment horizontal="center" vertical="center" shrinkToFit="1"/>
    </xf>
    <xf numFmtId="0" fontId="18" fillId="0" borderId="0" xfId="0" applyNumberFormat="1" applyFont="1" applyBorder="1" applyAlignment="1" applyProtection="1">
      <alignment horizontal="center" vertical="center" shrinkToFit="1"/>
    </xf>
    <xf numFmtId="0" fontId="18" fillId="0" borderId="10" xfId="0" applyNumberFormat="1" applyFont="1" applyBorder="1" applyAlignment="1" applyProtection="1">
      <alignment horizontal="center" vertical="center" shrinkToFit="1"/>
    </xf>
    <xf numFmtId="0" fontId="15" fillId="0" borderId="9" xfId="0" applyNumberFormat="1" applyFont="1" applyFill="1" applyBorder="1" applyAlignment="1" applyProtection="1">
      <alignment vertical="center" wrapText="1"/>
    </xf>
    <xf numFmtId="0" fontId="15" fillId="0" borderId="10" xfId="0" applyNumberFormat="1" applyFont="1" applyFill="1" applyBorder="1" applyAlignment="1" applyProtection="1">
      <alignment vertical="center" wrapText="1"/>
    </xf>
    <xf numFmtId="0" fontId="15" fillId="0" borderId="6" xfId="0" applyNumberFormat="1" applyFont="1" applyFill="1" applyBorder="1" applyAlignment="1" applyProtection="1">
      <alignment vertical="center" wrapText="1"/>
    </xf>
    <xf numFmtId="0" fontId="15" fillId="0" borderId="7" xfId="0" applyNumberFormat="1" applyFont="1" applyFill="1" applyBorder="1" applyAlignment="1" applyProtection="1">
      <alignment vertical="center" wrapText="1"/>
    </xf>
    <xf numFmtId="0" fontId="15" fillId="0" borderId="8" xfId="0" applyNumberFormat="1" applyFont="1" applyFill="1" applyBorder="1" applyAlignment="1" applyProtection="1">
      <alignment vertical="center" wrapText="1"/>
    </xf>
    <xf numFmtId="0" fontId="18" fillId="0" borderId="17" xfId="0" applyNumberFormat="1" applyFont="1" applyFill="1" applyBorder="1" applyAlignment="1" applyProtection="1">
      <alignment horizontal="center" vertical="center"/>
    </xf>
    <xf numFmtId="0" fontId="18" fillId="0" borderId="18" xfId="0" applyNumberFormat="1" applyFont="1" applyFill="1" applyBorder="1" applyAlignment="1" applyProtection="1">
      <alignment horizontal="center" vertical="center"/>
    </xf>
    <xf numFmtId="0" fontId="18" fillId="0" borderId="19" xfId="0" applyNumberFormat="1" applyFont="1" applyFill="1" applyBorder="1" applyAlignment="1" applyProtection="1">
      <alignment horizontal="center" vertical="center"/>
    </xf>
    <xf numFmtId="0" fontId="15" fillId="0" borderId="11" xfId="0" applyNumberFormat="1" applyFont="1" applyBorder="1" applyAlignment="1"/>
    <xf numFmtId="0" fontId="15" fillId="0" borderId="4" xfId="0" applyNumberFormat="1" applyFont="1" applyBorder="1" applyAlignment="1"/>
    <xf numFmtId="0" fontId="15" fillId="0" borderId="5" xfId="0" applyNumberFormat="1" applyFont="1" applyBorder="1" applyAlignment="1"/>
    <xf numFmtId="0" fontId="15" fillId="0" borderId="9" xfId="0" applyNumberFormat="1" applyFont="1" applyBorder="1" applyAlignment="1"/>
    <xf numFmtId="0" fontId="15" fillId="0" borderId="0" xfId="0" applyNumberFormat="1" applyFont="1" applyBorder="1" applyAlignment="1"/>
    <xf numFmtId="0" fontId="15" fillId="0" borderId="0" xfId="0" applyNumberFormat="1" applyFont="1" applyFill="1" applyBorder="1" applyAlignment="1" applyProtection="1">
      <alignment horizontal="center" vertical="center"/>
    </xf>
    <xf numFmtId="0" fontId="15" fillId="0" borderId="0" xfId="0" applyNumberFormat="1" applyFont="1" applyFill="1" applyBorder="1" applyAlignment="1" applyProtection="1"/>
    <xf numFmtId="0" fontId="15" fillId="0" borderId="10" xfId="0" applyNumberFormat="1" applyFont="1" applyFill="1" applyBorder="1" applyAlignment="1" applyProtection="1"/>
    <xf numFmtId="0" fontId="15" fillId="0" borderId="9" xfId="0" applyNumberFormat="1" applyFont="1" applyBorder="1" applyAlignment="1"/>
    <xf numFmtId="0" fontId="15" fillId="0" borderId="0" xfId="0" applyNumberFormat="1" applyFont="1" applyBorder="1" applyAlignment="1">
      <alignment vertical="center"/>
    </xf>
    <xf numFmtId="0" fontId="15" fillId="0" borderId="0" xfId="0" applyNumberFormat="1" applyFont="1" applyFill="1" applyBorder="1" applyAlignment="1" applyProtection="1">
      <alignment vertical="center" shrinkToFit="1"/>
    </xf>
    <xf numFmtId="0" fontId="15" fillId="0" borderId="10" xfId="0" applyNumberFormat="1" applyFont="1" applyFill="1" applyBorder="1" applyAlignment="1" applyProtection="1">
      <alignment vertical="center" shrinkToFit="1"/>
    </xf>
    <xf numFmtId="0" fontId="15" fillId="0" borderId="0" xfId="0" applyNumberFormat="1" applyFont="1" applyBorder="1" applyAlignment="1">
      <alignment horizontal="right" vertical="center" shrinkToFit="1"/>
    </xf>
    <xf numFmtId="0" fontId="15" fillId="0" borderId="0" xfId="0" applyNumberFormat="1" applyFont="1" applyBorder="1" applyAlignment="1">
      <alignment vertical="center" shrinkToFit="1"/>
    </xf>
    <xf numFmtId="0" fontId="25" fillId="0" borderId="0" xfId="0" applyNumberFormat="1" applyFont="1" applyBorder="1" applyAlignment="1">
      <alignment horizontal="center" vertical="center"/>
    </xf>
    <xf numFmtId="0" fontId="25" fillId="0" borderId="10" xfId="0" applyNumberFormat="1" applyFont="1" applyBorder="1" applyAlignment="1">
      <alignment horizontal="center" vertical="center"/>
    </xf>
    <xf numFmtId="0" fontId="15" fillId="0" borderId="0" xfId="0" applyNumberFormat="1" applyFont="1" applyBorder="1" applyAlignment="1">
      <alignment horizontal="center" vertical="center" shrinkToFit="1"/>
    </xf>
    <xf numFmtId="0" fontId="15" fillId="0" borderId="10" xfId="0" applyNumberFormat="1" applyFont="1" applyBorder="1" applyAlignment="1"/>
    <xf numFmtId="0" fontId="15" fillId="0" borderId="6" xfId="0" applyNumberFormat="1" applyFont="1" applyBorder="1" applyAlignment="1"/>
    <xf numFmtId="0" fontId="15" fillId="0" borderId="7" xfId="0" applyNumberFormat="1" applyFont="1" applyBorder="1" applyAlignment="1"/>
    <xf numFmtId="0" fontId="15" fillId="0" borderId="7" xfId="0" applyNumberFormat="1" applyFont="1" applyFill="1" applyBorder="1" applyAlignment="1"/>
    <xf numFmtId="0" fontId="15" fillId="0" borderId="8" xfId="0" applyNumberFormat="1" applyFont="1" applyBorder="1" applyAlignment="1"/>
    <xf numFmtId="0" fontId="26" fillId="0" borderId="0" xfId="0" applyNumberFormat="1" applyFont="1" applyBorder="1" applyAlignment="1"/>
    <xf numFmtId="0" fontId="27" fillId="0" borderId="0" xfId="0" applyNumberFormat="1" applyFont="1" applyBorder="1" applyAlignment="1"/>
    <xf numFmtId="0" fontId="32" fillId="10" borderId="12" xfId="0" applyNumberFormat="1" applyFont="1" applyFill="1" applyBorder="1" applyAlignment="1" applyProtection="1">
      <alignment horizontal="center" vertical="center" shrinkToFit="1"/>
      <protection locked="0"/>
    </xf>
    <xf numFmtId="0" fontId="32" fillId="10" borderId="4" xfId="0" applyNumberFormat="1" applyFont="1" applyFill="1" applyBorder="1" applyAlignment="1" applyProtection="1">
      <alignment horizontal="center" vertical="center" shrinkToFit="1"/>
      <protection locked="0"/>
    </xf>
    <xf numFmtId="0" fontId="32" fillId="10" borderId="5" xfId="0" applyNumberFormat="1" applyFont="1" applyFill="1" applyBorder="1" applyAlignment="1" applyProtection="1">
      <alignment horizontal="center" vertical="center" shrinkToFit="1"/>
      <protection locked="0"/>
    </xf>
    <xf numFmtId="0" fontId="32" fillId="10" borderId="13" xfId="0" applyNumberFormat="1" applyFont="1" applyFill="1" applyBorder="1" applyAlignment="1" applyProtection="1">
      <alignment horizontal="center" vertical="center" shrinkToFit="1"/>
      <protection locked="0"/>
    </xf>
    <xf numFmtId="0" fontId="32" fillId="10" borderId="0" xfId="0" applyNumberFormat="1" applyFont="1" applyFill="1" applyBorder="1" applyAlignment="1" applyProtection="1">
      <alignment horizontal="center" vertical="center" shrinkToFit="1"/>
      <protection locked="0"/>
    </xf>
    <xf numFmtId="0" fontId="32" fillId="10" borderId="10" xfId="0" applyNumberFormat="1" applyFont="1" applyFill="1" applyBorder="1" applyAlignment="1" applyProtection="1">
      <alignment horizontal="center" vertical="center" shrinkToFit="1"/>
      <protection locked="0"/>
    </xf>
    <xf numFmtId="0" fontId="32" fillId="10" borderId="14" xfId="0" applyNumberFormat="1" applyFont="1" applyFill="1" applyBorder="1" applyAlignment="1" applyProtection="1">
      <alignment horizontal="center" vertical="center" shrinkToFit="1"/>
      <protection locked="0"/>
    </xf>
    <xf numFmtId="0" fontId="32" fillId="10" borderId="7" xfId="0" applyNumberFormat="1" applyFont="1" applyFill="1" applyBorder="1" applyAlignment="1" applyProtection="1">
      <alignment horizontal="center" vertical="center" shrinkToFit="1"/>
      <protection locked="0"/>
    </xf>
    <xf numFmtId="0" fontId="32" fillId="10" borderId="8" xfId="0" applyNumberFormat="1" applyFont="1" applyFill="1" applyBorder="1" applyAlignment="1" applyProtection="1">
      <alignment horizontal="center" vertical="center" shrinkToFit="1"/>
      <protection locked="0"/>
    </xf>
    <xf numFmtId="0" fontId="15" fillId="10" borderId="11" xfId="0" applyNumberFormat="1" applyFont="1" applyFill="1" applyBorder="1" applyAlignment="1" applyProtection="1">
      <alignment vertical="center" shrinkToFit="1"/>
      <protection locked="0"/>
    </xf>
    <xf numFmtId="0" fontId="15" fillId="10" borderId="9" xfId="0" applyNumberFormat="1" applyFont="1" applyFill="1" applyBorder="1" applyAlignment="1" applyProtection="1">
      <alignment vertical="center" shrinkToFit="1"/>
      <protection locked="0"/>
    </xf>
    <xf numFmtId="0" fontId="15" fillId="10" borderId="17" xfId="0" applyNumberFormat="1" applyFont="1" applyFill="1" applyBorder="1" applyAlignment="1" applyProtection="1">
      <alignment vertical="center" shrinkToFit="1"/>
      <protection locked="0"/>
    </xf>
    <xf numFmtId="0" fontId="15" fillId="10" borderId="20" xfId="0" applyNumberFormat="1" applyFont="1" applyFill="1" applyBorder="1" applyAlignment="1" applyProtection="1">
      <alignment vertical="center" shrinkToFit="1"/>
      <protection locked="0"/>
    </xf>
    <xf numFmtId="0" fontId="15" fillId="10" borderId="6" xfId="0" applyNumberFormat="1" applyFont="1" applyFill="1" applyBorder="1" applyAlignment="1" applyProtection="1">
      <alignment vertical="center" shrinkToFit="1"/>
      <protection locked="0"/>
    </xf>
    <xf numFmtId="0" fontId="15" fillId="10" borderId="0" xfId="0" applyNumberFormat="1" applyFont="1" applyFill="1" applyBorder="1" applyAlignment="1" applyProtection="1">
      <alignment horizontal="center" vertical="center" shrinkToFit="1"/>
      <protection locked="0"/>
    </xf>
    <xf numFmtId="0" fontId="15" fillId="10" borderId="10" xfId="0" applyNumberFormat="1" applyFont="1" applyFill="1" applyBorder="1" applyAlignment="1" applyProtection="1">
      <alignment horizontal="center" vertical="center" shrinkToFit="1"/>
      <protection locked="0"/>
    </xf>
    <xf numFmtId="0" fontId="15" fillId="10" borderId="4" xfId="0" applyNumberFormat="1" applyFont="1" applyFill="1" applyBorder="1" applyAlignment="1" applyProtection="1">
      <alignment horizontal="left" vertical="center" shrinkToFit="1"/>
      <protection locked="0"/>
    </xf>
    <xf numFmtId="0" fontId="15" fillId="10" borderId="5" xfId="0" applyNumberFormat="1" applyFont="1" applyFill="1" applyBorder="1" applyAlignment="1" applyProtection="1">
      <alignment horizontal="left" vertical="center" shrinkToFit="1"/>
      <protection locked="0"/>
    </xf>
    <xf numFmtId="0" fontId="15" fillId="10" borderId="0" xfId="0" applyNumberFormat="1" applyFont="1" applyFill="1" applyBorder="1" applyAlignment="1" applyProtection="1">
      <alignment horizontal="left" vertical="center" shrinkToFit="1"/>
      <protection locked="0"/>
    </xf>
    <xf numFmtId="0" fontId="15" fillId="10" borderId="10" xfId="0" applyNumberFormat="1" applyFont="1" applyFill="1" applyBorder="1" applyAlignment="1" applyProtection="1">
      <alignment horizontal="left" vertical="center" shrinkToFit="1"/>
      <protection locked="0"/>
    </xf>
    <xf numFmtId="0" fontId="15" fillId="10" borderId="18" xfId="0" applyNumberFormat="1" applyFont="1" applyFill="1" applyBorder="1" applyAlignment="1" applyProtection="1">
      <alignment horizontal="left" vertical="center" shrinkToFit="1"/>
      <protection locked="0"/>
    </xf>
    <xf numFmtId="0" fontId="15" fillId="10" borderId="19" xfId="0" applyNumberFormat="1" applyFont="1" applyFill="1" applyBorder="1" applyAlignment="1" applyProtection="1">
      <alignment horizontal="left" vertical="center" shrinkToFit="1"/>
      <protection locked="0"/>
    </xf>
    <xf numFmtId="0" fontId="15" fillId="10" borderId="21" xfId="0" applyNumberFormat="1" applyFont="1" applyFill="1" applyBorder="1" applyAlignment="1" applyProtection="1">
      <alignment horizontal="center" vertical="center" shrinkToFit="1"/>
      <protection locked="0"/>
    </xf>
    <xf numFmtId="0" fontId="15" fillId="10" borderId="22" xfId="0" applyNumberFormat="1" applyFont="1" applyFill="1" applyBorder="1" applyAlignment="1" applyProtection="1">
      <alignment horizontal="center" vertical="center" shrinkToFit="1"/>
      <protection locked="0"/>
    </xf>
    <xf numFmtId="0" fontId="15" fillId="10" borderId="7" xfId="0" applyNumberFormat="1" applyFont="1" applyFill="1" applyBorder="1" applyAlignment="1" applyProtection="1">
      <alignment horizontal="center" vertical="center" shrinkToFit="1"/>
      <protection locked="0"/>
    </xf>
    <xf numFmtId="0" fontId="15" fillId="10" borderId="8" xfId="0" applyNumberFormat="1" applyFont="1" applyFill="1" applyBorder="1" applyAlignment="1" applyProtection="1">
      <alignment horizontal="center" vertical="center" shrinkToFit="1"/>
      <protection locked="0"/>
    </xf>
    <xf numFmtId="0" fontId="25" fillId="10" borderId="21" xfId="0" applyNumberFormat="1" applyFont="1" applyFill="1" applyBorder="1" applyAlignment="1" applyProtection="1">
      <alignment horizontal="left" vertical="center" shrinkToFit="1"/>
      <protection locked="0"/>
    </xf>
    <xf numFmtId="0" fontId="25" fillId="10" borderId="22" xfId="0" applyNumberFormat="1" applyFont="1" applyFill="1" applyBorder="1" applyAlignment="1" applyProtection="1">
      <alignment horizontal="left" vertical="center" shrinkToFit="1"/>
      <protection locked="0"/>
    </xf>
    <xf numFmtId="0" fontId="25" fillId="10" borderId="0" xfId="0" applyNumberFormat="1" applyFont="1" applyFill="1" applyBorder="1" applyAlignment="1" applyProtection="1">
      <alignment horizontal="left" vertical="center" shrinkToFit="1"/>
      <protection locked="0"/>
    </xf>
    <xf numFmtId="0" fontId="25" fillId="10" borderId="10" xfId="0" applyNumberFormat="1" applyFont="1" applyFill="1" applyBorder="1" applyAlignment="1" applyProtection="1">
      <alignment horizontal="left" vertical="center" shrinkToFit="1"/>
      <protection locked="0"/>
    </xf>
    <xf numFmtId="0" fontId="25" fillId="10" borderId="7" xfId="0" applyNumberFormat="1" applyFont="1" applyFill="1" applyBorder="1" applyAlignment="1" applyProtection="1">
      <alignment horizontal="left" vertical="center" shrinkToFit="1"/>
      <protection locked="0"/>
    </xf>
    <xf numFmtId="0" fontId="25" fillId="10" borderId="8" xfId="0" applyNumberFormat="1" applyFont="1" applyFill="1" applyBorder="1" applyAlignment="1" applyProtection="1">
      <alignment horizontal="left" vertical="center" shrinkToFit="1"/>
      <protection locked="0"/>
    </xf>
    <xf numFmtId="0" fontId="25" fillId="10" borderId="25" xfId="0" applyNumberFormat="1" applyFont="1" applyFill="1" applyBorder="1" applyAlignment="1" applyProtection="1">
      <alignment horizontal="left" vertical="center" shrinkToFit="1"/>
      <protection locked="0"/>
    </xf>
    <xf numFmtId="0" fontId="25" fillId="10" borderId="16" xfId="0" applyNumberFormat="1" applyFont="1" applyFill="1" applyBorder="1" applyAlignment="1" applyProtection="1">
      <alignment horizontal="left" vertical="center" shrinkToFit="1"/>
      <protection locked="0"/>
    </xf>
    <xf numFmtId="0" fontId="25" fillId="10" borderId="23" xfId="0" applyNumberFormat="1" applyFont="1" applyFill="1" applyBorder="1" applyAlignment="1" applyProtection="1">
      <alignment horizontal="left" vertical="center" shrinkToFit="1"/>
      <protection locked="0"/>
    </xf>
    <xf numFmtId="0" fontId="15" fillId="10" borderId="20" xfId="0" applyNumberFormat="1" applyFont="1" applyFill="1" applyBorder="1" applyAlignment="1" applyProtection="1">
      <alignment horizontal="center" vertical="center" shrinkToFit="1"/>
      <protection locked="0"/>
    </xf>
    <xf numFmtId="0" fontId="15" fillId="10" borderId="9" xfId="0" applyNumberFormat="1" applyFont="1" applyFill="1" applyBorder="1" applyAlignment="1" applyProtection="1">
      <alignment horizontal="center" vertical="center" shrinkToFit="1"/>
      <protection locked="0"/>
    </xf>
    <xf numFmtId="0" fontId="15" fillId="10" borderId="6" xfId="0" applyNumberFormat="1" applyFont="1" applyFill="1" applyBorder="1" applyAlignment="1" applyProtection="1">
      <alignment horizontal="center" vertical="center" shrinkToFit="1"/>
      <protection locked="0"/>
    </xf>
    <xf numFmtId="0" fontId="25" fillId="10" borderId="0" xfId="0" applyNumberFormat="1" applyFont="1" applyFill="1" applyBorder="1" applyAlignment="1" applyProtection="1">
      <alignment vertical="center" shrinkToFit="1"/>
      <protection locked="0"/>
    </xf>
    <xf numFmtId="0" fontId="25" fillId="10" borderId="0" xfId="0" applyNumberFormat="1" applyFont="1" applyFill="1" applyAlignment="1" applyProtection="1">
      <alignment vertical="center" shrinkToFit="1"/>
      <protection locked="0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8317;&#36794;&#20013;&#23398;&#26657;&#20107;&#21209;&#32113;&#25324;&#65404;&#65405;&#65411;&#65425;ver&#8544;/&#20351;&#29992;&#12288;&#28317;&#36794;&#20013;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  <sheetName val="使用　溝辺中VBA版ﾃﾞ-ﾀﾎﾞｯｸｽ"/>
      <sheetName val="20.育児休業手当金"/>
    </sheetNames>
    <sheetDataSet>
      <sheetData sheetId="0"/>
      <sheetData sheetId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  <cell r="J3" t="str">
            <v>愛称：つーるﾎﾞｯｸｽ　Ver18 Win7</v>
          </cell>
        </row>
        <row r="4">
          <cell r="C4" t="str">
            <v>Microsoft Excel2010-97/03 &amp; IME/ATOK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42649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L35" t="str">
            <v>5214，5215，5216</v>
          </cell>
        </row>
        <row r="36">
          <cell r="I36" t="str">
            <v>年金給付係</v>
          </cell>
          <cell r="L36" t="str">
            <v>5220，5221，5222</v>
          </cell>
        </row>
      </sheetData>
      <sheetData sheetId="2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AY8" t="str">
            <v>郵便局</v>
          </cell>
          <cell r="AZ8" t="str">
            <v>17800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 xml:space="preserve">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子1 19500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L10">
            <v>42636</v>
          </cell>
          <cell r="AM10">
            <v>42636</v>
          </cell>
          <cell r="AN10">
            <v>42581</v>
          </cell>
          <cell r="AO10">
            <v>42692</v>
          </cell>
          <cell r="AP10">
            <v>42693</v>
          </cell>
          <cell r="AQ10">
            <v>43000</v>
          </cell>
          <cell r="AS10" t="str">
            <v>第1子 扶養･児童手当受給　本人</v>
          </cell>
          <cell r="AT10" t="str">
            <v>中村  真</v>
          </cell>
          <cell r="AU10" t="str">
            <v>長女</v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 xml:space="preserve"> 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L15">
            <v>42811</v>
          </cell>
          <cell r="AM15">
            <v>42811</v>
          </cell>
          <cell r="AN15">
            <v>42756</v>
          </cell>
          <cell r="AO15">
            <v>42867</v>
          </cell>
          <cell r="AP15">
            <v>42868</v>
          </cell>
          <cell r="AQ15">
            <v>43175</v>
          </cell>
          <cell r="AS15" t="str">
            <v>第1子 扶養･児童手当受給　本人</v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C18" t="str">
            <v xml:space="preserve"> 0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D20" t="str">
            <v>車15分14.3㎞=　10,200</v>
          </cell>
          <cell r="AE20" t="str">
            <v>借家/46000･　22500</v>
          </cell>
          <cell r="AF20">
            <v>570703</v>
          </cell>
          <cell r="AG20">
            <v>42370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066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338912</v>
          </cell>
          <cell r="AI55">
            <v>315300</v>
          </cell>
          <cell r="AJ55">
            <v>12612</v>
          </cell>
          <cell r="AK55">
            <v>41000</v>
          </cell>
          <cell r="AL55">
            <v>42516</v>
          </cell>
          <cell r="AM55">
            <v>42502</v>
          </cell>
          <cell r="AN55">
            <v>42461</v>
          </cell>
          <cell r="AO55">
            <v>42558</v>
          </cell>
          <cell r="AP55">
            <v>42559</v>
          </cell>
          <cell r="AQ55">
            <v>42866</v>
          </cell>
          <cell r="AR55">
            <v>42825</v>
          </cell>
          <cell r="AS55" t="str">
            <v>第3子 扶養･児童手当受給　配偶者(夫)</v>
          </cell>
          <cell r="AT55" t="str">
            <v>薩摩　ほまれ</v>
          </cell>
          <cell r="AU55" t="str">
            <v>二男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315300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  <row r="107">
          <cell r="B107">
            <v>102</v>
          </cell>
        </row>
        <row r="108">
          <cell r="B108">
            <v>103</v>
          </cell>
          <cell r="C108" t="str">
            <v>臨町職</v>
          </cell>
          <cell r="G108" t="str">
            <v>司書補</v>
          </cell>
          <cell r="H108" t="str">
            <v>島　里美</v>
          </cell>
          <cell r="I108" t="str">
            <v>臨時退職</v>
          </cell>
          <cell r="J108" t="str">
            <v>大島郡天城町</v>
          </cell>
          <cell r="N108" t="str">
            <v>892-0806</v>
          </cell>
          <cell r="O108" t="str">
            <v>0997</v>
          </cell>
          <cell r="P108">
            <v>247</v>
          </cell>
          <cell r="Q108" t="str">
            <v>0287</v>
          </cell>
          <cell r="R108" t="str">
            <v>司書補</v>
          </cell>
          <cell r="AF108">
            <v>360228</v>
          </cell>
          <cell r="AK108">
            <v>37712</v>
          </cell>
        </row>
        <row r="109">
          <cell r="B109">
            <v>104</v>
          </cell>
          <cell r="C109">
            <v>1</v>
          </cell>
          <cell r="D109" t="str">
            <v>0</v>
          </cell>
          <cell r="E109" t="str">
            <v>4-</v>
          </cell>
          <cell r="F109">
            <v>62</v>
          </cell>
          <cell r="G109" t="str">
            <v>校長</v>
          </cell>
          <cell r="H109" t="str">
            <v>西　繁夫</v>
          </cell>
          <cell r="I109" t="str">
            <v>退職</v>
          </cell>
          <cell r="J109" t="str">
            <v>大島郡天城町松原</v>
          </cell>
          <cell r="K109" t="str">
            <v>1455</v>
          </cell>
          <cell r="L109" t="str">
            <v>松原</v>
          </cell>
          <cell r="M109">
            <v>442178</v>
          </cell>
          <cell r="N109" t="str">
            <v>891-7602</v>
          </cell>
          <cell r="O109" t="str">
            <v>0997</v>
          </cell>
          <cell r="P109" t="str">
            <v>85</v>
          </cell>
          <cell r="Q109" t="str">
            <v>4916</v>
          </cell>
          <cell r="R109" t="str">
            <v>管理</v>
          </cell>
          <cell r="Y109" t="str">
            <v>070442178</v>
          </cell>
          <cell r="Z109" t="str">
            <v>鹿児島銀行</v>
          </cell>
          <cell r="AA109" t="str">
            <v>大島</v>
          </cell>
          <cell r="AB109">
            <v>1192223</v>
          </cell>
          <cell r="AC109" t="str">
            <v>配子=24500</v>
          </cell>
          <cell r="AD109" t="str">
            <v>非該当</v>
          </cell>
          <cell r="AE109" t="str">
            <v>公舎16000</v>
          </cell>
          <cell r="AF109">
            <v>201026</v>
          </cell>
          <cell r="AH109">
            <v>495586</v>
          </cell>
          <cell r="AK109">
            <v>37347</v>
          </cell>
          <cell r="AV109" t="str">
            <v>鹿児島銀行</v>
          </cell>
          <cell r="AW109" t="str">
            <v>奄美大島信用金庫</v>
          </cell>
          <cell r="AX109">
            <v>222997</v>
          </cell>
          <cell r="BB109">
            <v>29526</v>
          </cell>
          <cell r="BC109">
            <v>505700</v>
          </cell>
        </row>
        <row r="110">
          <cell r="B110">
            <v>105</v>
          </cell>
          <cell r="C110">
            <v>1</v>
          </cell>
          <cell r="D110" t="str">
            <v>0</v>
          </cell>
          <cell r="E110" t="str">
            <v>2-</v>
          </cell>
          <cell r="F110">
            <v>29</v>
          </cell>
          <cell r="G110" t="str">
            <v>養護教諭</v>
          </cell>
          <cell r="H110" t="str">
            <v>上園　真理子</v>
          </cell>
          <cell r="I110" t="str">
            <v>肝）宮田小</v>
          </cell>
          <cell r="J110" t="str">
            <v>大島郡天城町浅間</v>
          </cell>
          <cell r="K110" t="str">
            <v>306-5</v>
          </cell>
          <cell r="L110" t="str">
            <v>徳之島空港</v>
          </cell>
          <cell r="M110">
            <v>561690</v>
          </cell>
          <cell r="N110" t="str">
            <v>891-7605</v>
          </cell>
          <cell r="O110" t="str">
            <v>0997</v>
          </cell>
          <cell r="P110" t="str">
            <v>85</v>
          </cell>
          <cell r="Q110" t="str">
            <v>3127</v>
          </cell>
          <cell r="R110" t="str">
            <v>養教</v>
          </cell>
          <cell r="Y110" t="str">
            <v>070561690</v>
          </cell>
          <cell r="Z110" t="str">
            <v>鹿児島銀行</v>
          </cell>
          <cell r="AA110" t="str">
            <v>鹿屋</v>
          </cell>
          <cell r="AB110">
            <v>102014</v>
          </cell>
          <cell r="AD110" t="str">
            <v>2.2K=2300</v>
          </cell>
          <cell r="AE110" t="str">
            <v>公舎14000</v>
          </cell>
          <cell r="AF110">
            <v>340705</v>
          </cell>
          <cell r="AH110">
            <v>426462</v>
          </cell>
          <cell r="AK110">
            <v>37712</v>
          </cell>
          <cell r="AV110" t="str">
            <v>鹿児島銀行</v>
          </cell>
          <cell r="AW110" t="str">
            <v>鹿屋</v>
          </cell>
          <cell r="AX110">
            <v>102014</v>
          </cell>
          <cell r="BB110">
            <v>24198</v>
          </cell>
          <cell r="BC110">
            <v>418100</v>
          </cell>
        </row>
        <row r="111">
          <cell r="B111">
            <v>106</v>
          </cell>
          <cell r="C111">
            <v>1</v>
          </cell>
          <cell r="D111" t="str">
            <v>0</v>
          </cell>
          <cell r="E111" t="str">
            <v>2-</v>
          </cell>
          <cell r="F111">
            <v>13</v>
          </cell>
          <cell r="G111" t="str">
            <v>教諭</v>
          </cell>
          <cell r="H111" t="str">
            <v>藤谷　祐一郎</v>
          </cell>
          <cell r="I111" t="str">
            <v>川）川内小</v>
          </cell>
          <cell r="J111" t="str">
            <v>大島郡天城町岡前</v>
          </cell>
          <cell r="K111" t="str">
            <v>1904</v>
          </cell>
          <cell r="L111" t="str">
            <v>徳之島空港</v>
          </cell>
          <cell r="M111">
            <v>720607</v>
          </cell>
          <cell r="N111" t="str">
            <v>891-7603</v>
          </cell>
          <cell r="O111" t="str">
            <v>0997</v>
          </cell>
          <cell r="P111" t="str">
            <v>85</v>
          </cell>
          <cell r="Q111" t="str">
            <v>5282</v>
          </cell>
          <cell r="R111" t="str">
            <v>5年</v>
          </cell>
          <cell r="W111">
            <v>0</v>
          </cell>
          <cell r="X111">
            <v>0</v>
          </cell>
          <cell r="Y111" t="str">
            <v>070720607</v>
          </cell>
          <cell r="Z111" t="str">
            <v>鹿児島銀行</v>
          </cell>
          <cell r="AA111" t="str">
            <v>紫原</v>
          </cell>
          <cell r="AB111">
            <v>506478</v>
          </cell>
          <cell r="AC111" t="str">
            <v>配子2=25500</v>
          </cell>
          <cell r="AD111" t="str">
            <v>非該当</v>
          </cell>
          <cell r="AE111" t="str">
            <v>公舎12000</v>
          </cell>
          <cell r="AF111">
            <v>500424</v>
          </cell>
          <cell r="AH111">
            <v>271218</v>
          </cell>
          <cell r="AK111">
            <v>37712</v>
          </cell>
          <cell r="AL111">
            <v>38559</v>
          </cell>
          <cell r="AM111">
            <v>38551</v>
          </cell>
          <cell r="AN111">
            <v>38504</v>
          </cell>
          <cell r="AO111">
            <v>38607</v>
          </cell>
          <cell r="AP111">
            <v>38608</v>
          </cell>
          <cell r="AQ111">
            <v>38915</v>
          </cell>
          <cell r="AR111">
            <v>38808</v>
          </cell>
          <cell r="AT111" t="str">
            <v>藤谷好南</v>
          </cell>
          <cell r="AU111" t="str">
            <v>子(長女)</v>
          </cell>
          <cell r="AV111" t="str">
            <v>鹿児島銀行</v>
          </cell>
          <cell r="AW111" t="str">
            <v>紫原</v>
          </cell>
          <cell r="AX111">
            <v>506478</v>
          </cell>
          <cell r="AY111" t="str">
            <v>郵便局</v>
          </cell>
          <cell r="AZ111" t="str">
            <v>１５１７０</v>
          </cell>
          <cell r="BA111" t="str">
            <v>６８０６０１１</v>
          </cell>
          <cell r="BB111">
            <v>29312</v>
          </cell>
          <cell r="BC111">
            <v>265900</v>
          </cell>
        </row>
        <row r="112">
          <cell r="B112">
            <v>107</v>
          </cell>
          <cell r="C112">
            <v>1</v>
          </cell>
          <cell r="D112" t="str">
            <v>0</v>
          </cell>
          <cell r="E112" t="str">
            <v>1-</v>
          </cell>
          <cell r="F112">
            <v>4</v>
          </cell>
          <cell r="G112" t="str">
            <v>講師</v>
          </cell>
          <cell r="H112" t="str">
            <v>中田江利香</v>
          </cell>
          <cell r="I112" t="str">
            <v>期付退職</v>
          </cell>
          <cell r="J112" t="str">
            <v>大島郡大和村大棚</v>
          </cell>
          <cell r="K112" t="str">
            <v>59</v>
          </cell>
          <cell r="M112">
            <v>841897</v>
          </cell>
          <cell r="N112" t="str">
            <v>891-7603</v>
          </cell>
          <cell r="O112" t="str">
            <v>0997</v>
          </cell>
          <cell r="P112" t="str">
            <v>57</v>
          </cell>
          <cell r="Q112" t="str">
            <v>2300</v>
          </cell>
          <cell r="R112" t="str">
            <v>4年代</v>
          </cell>
          <cell r="Y112" t="str">
            <v>070841897</v>
          </cell>
          <cell r="Z112" t="str">
            <v>鹿児島銀行</v>
          </cell>
          <cell r="AA112" t="str">
            <v>徳之島</v>
          </cell>
          <cell r="AB112">
            <v>796398</v>
          </cell>
          <cell r="AD112" t="str">
            <v>非該当</v>
          </cell>
          <cell r="AE112" t="str">
            <v>公舎6500</v>
          </cell>
          <cell r="AF112">
            <v>581127</v>
          </cell>
          <cell r="AG112">
            <v>37347</v>
          </cell>
          <cell r="AH112">
            <v>163506</v>
          </cell>
          <cell r="AK112">
            <v>38504</v>
          </cell>
          <cell r="AL112" t="str">
            <v>西村教諭代替</v>
          </cell>
          <cell r="AV112" t="str">
            <v>鹿児島銀行</v>
          </cell>
          <cell r="AW112" t="str">
            <v>徳之島</v>
          </cell>
          <cell r="AX112">
            <v>796398</v>
          </cell>
          <cell r="BB112">
            <v>36251</v>
          </cell>
          <cell r="BC112">
            <v>160300</v>
          </cell>
        </row>
        <row r="113">
          <cell r="B113">
            <v>108</v>
          </cell>
          <cell r="C113">
            <v>1</v>
          </cell>
          <cell r="D113" t="str">
            <v>0</v>
          </cell>
          <cell r="E113" t="str">
            <v>3-</v>
          </cell>
          <cell r="F113">
            <v>16</v>
          </cell>
          <cell r="G113" t="str">
            <v>教頭</v>
          </cell>
          <cell r="H113" t="str">
            <v>久留　和秀</v>
          </cell>
          <cell r="I113" t="str">
            <v>肝)竹之浦小</v>
          </cell>
          <cell r="J113" t="str">
            <v>大島郡天城町与名間</v>
          </cell>
          <cell r="K113" t="str">
            <v>940</v>
          </cell>
          <cell r="L113" t="str">
            <v>与名間</v>
          </cell>
          <cell r="M113">
            <v>612979</v>
          </cell>
          <cell r="O113" t="str">
            <v>0997</v>
          </cell>
          <cell r="P113" t="str">
            <v>85</v>
          </cell>
          <cell r="Q113" t="str">
            <v>3133</v>
          </cell>
          <cell r="R113" t="str">
            <v>管理</v>
          </cell>
          <cell r="W113">
            <v>0</v>
          </cell>
          <cell r="X113">
            <v>0</v>
          </cell>
          <cell r="Y113" t="str">
            <v>070612979</v>
          </cell>
          <cell r="Z113" t="str">
            <v>鹿児島銀行</v>
          </cell>
          <cell r="AA113" t="str">
            <v>えい</v>
          </cell>
          <cell r="AB113">
            <v>622711</v>
          </cell>
          <cell r="AC113" t="str">
            <v>配子2=25500</v>
          </cell>
          <cell r="AD113" t="str">
            <v>非該当</v>
          </cell>
          <cell r="AE113" t="str">
            <v>公舎16000</v>
          </cell>
          <cell r="AF113">
            <v>381116</v>
          </cell>
          <cell r="AG113">
            <v>38718</v>
          </cell>
          <cell r="AH113">
            <v>422674</v>
          </cell>
          <cell r="AK113">
            <v>37712</v>
          </cell>
          <cell r="AV113" t="str">
            <v>鹿児島銀行</v>
          </cell>
          <cell r="AW113" t="str">
            <v>えい</v>
          </cell>
          <cell r="AX113">
            <v>622711</v>
          </cell>
          <cell r="AY113" t="str">
            <v>郵便局</v>
          </cell>
          <cell r="AZ113" t="str">
            <v>１７８４０</v>
          </cell>
          <cell r="BA113" t="str">
            <v>２３６４１００１</v>
          </cell>
          <cell r="BB113">
            <v>38504</v>
          </cell>
          <cell r="BC113">
            <v>429900</v>
          </cell>
        </row>
        <row r="114">
          <cell r="B114">
            <v>109</v>
          </cell>
          <cell r="C114">
            <v>1</v>
          </cell>
          <cell r="D114" t="str">
            <v>0</v>
          </cell>
          <cell r="E114" t="str">
            <v>2-</v>
          </cell>
          <cell r="F114">
            <v>149</v>
          </cell>
          <cell r="G114" t="str">
            <v>教諭</v>
          </cell>
          <cell r="H114" t="str">
            <v>高野　ヒデ子</v>
          </cell>
          <cell r="I114" t="str">
            <v>退職</v>
          </cell>
          <cell r="J114" t="str">
            <v>大島郡天城町兼久</v>
          </cell>
          <cell r="K114" t="str">
            <v>1054</v>
          </cell>
          <cell r="L114" t="str">
            <v>平土野</v>
          </cell>
          <cell r="M114">
            <v>383741</v>
          </cell>
          <cell r="N114" t="str">
            <v>891-7621</v>
          </cell>
          <cell r="O114" t="str">
            <v>0997</v>
          </cell>
          <cell r="P114" t="str">
            <v>85</v>
          </cell>
          <cell r="Q114" t="str">
            <v>3029</v>
          </cell>
          <cell r="R114" t="str">
            <v>ひまわり</v>
          </cell>
          <cell r="W114">
            <v>0</v>
          </cell>
          <cell r="X114">
            <v>0</v>
          </cell>
          <cell r="Y114" t="str">
            <v>070383741</v>
          </cell>
          <cell r="Z114" t="str">
            <v>鹿児島銀行</v>
          </cell>
          <cell r="AA114" t="str">
            <v>徳之島</v>
          </cell>
          <cell r="AB114">
            <v>829794</v>
          </cell>
          <cell r="AD114" t="str">
            <v>７.5K車=6700</v>
          </cell>
          <cell r="AE114" t="str">
            <v>自宅=3000</v>
          </cell>
          <cell r="AF114">
            <v>210527</v>
          </cell>
          <cell r="AG114">
            <v>38534</v>
          </cell>
          <cell r="AH114">
            <v>487304</v>
          </cell>
          <cell r="AK114">
            <v>37712</v>
          </cell>
          <cell r="AN114" t="str">
            <v/>
          </cell>
          <cell r="AO114" t="str">
            <v/>
          </cell>
          <cell r="AP114" t="str">
            <v/>
          </cell>
          <cell r="AQ114" t="str">
            <v/>
          </cell>
          <cell r="AV114" t="str">
            <v>鹿児島銀行</v>
          </cell>
          <cell r="AW114" t="str">
            <v>徳之島</v>
          </cell>
          <cell r="AX114">
            <v>829794</v>
          </cell>
          <cell r="BB114">
            <v>31503</v>
          </cell>
          <cell r="BC114">
            <v>455200</v>
          </cell>
        </row>
        <row r="115">
          <cell r="B115">
            <v>110</v>
          </cell>
          <cell r="C115">
            <v>1</v>
          </cell>
          <cell r="D115" t="str">
            <v>0</v>
          </cell>
          <cell r="E115" t="str">
            <v>2-</v>
          </cell>
          <cell r="F115" t="str">
            <v>089</v>
          </cell>
          <cell r="G115" t="str">
            <v>教諭</v>
          </cell>
          <cell r="H115" t="str">
            <v>山元　恵吏子</v>
          </cell>
          <cell r="I115" t="str">
            <v>市）草牟田小</v>
          </cell>
          <cell r="J115" t="str">
            <v>大島郡徳之島町神之嶺</v>
          </cell>
          <cell r="K115" t="str">
            <v>192</v>
          </cell>
          <cell r="L115" t="str">
            <v>井之川</v>
          </cell>
          <cell r="M115">
            <v>651699</v>
          </cell>
          <cell r="N115" t="str">
            <v>891-7113</v>
          </cell>
          <cell r="O115" t="str">
            <v>0997</v>
          </cell>
          <cell r="P115" t="str">
            <v>82</v>
          </cell>
          <cell r="Q115" t="str">
            <v>1606</v>
          </cell>
          <cell r="R115" t="str">
            <v>算数</v>
          </cell>
          <cell r="W115">
            <v>0</v>
          </cell>
          <cell r="X115">
            <v>0</v>
          </cell>
          <cell r="Y115" t="str">
            <v>070651699</v>
          </cell>
          <cell r="Z115" t="str">
            <v>鹿児島銀行</v>
          </cell>
          <cell r="AA115" t="str">
            <v>出水</v>
          </cell>
          <cell r="AB115">
            <v>717059</v>
          </cell>
          <cell r="AD115" t="str">
            <v>21.2K=16900</v>
          </cell>
          <cell r="AE115" t="str">
            <v>借家=配偶者</v>
          </cell>
          <cell r="AF115">
            <v>440127</v>
          </cell>
          <cell r="AG115">
            <v>38504</v>
          </cell>
          <cell r="AH115">
            <v>376176</v>
          </cell>
          <cell r="AK115">
            <v>37712</v>
          </cell>
          <cell r="AN115" t="str">
            <v/>
          </cell>
          <cell r="AO115" t="str">
            <v/>
          </cell>
          <cell r="AP115" t="str">
            <v/>
          </cell>
          <cell r="AQ115" t="str">
            <v/>
          </cell>
          <cell r="AV115" t="str">
            <v>鹿児島銀行</v>
          </cell>
          <cell r="AW115" t="str">
            <v>出水</v>
          </cell>
          <cell r="AX115">
            <v>717059</v>
          </cell>
          <cell r="BB115">
            <v>24578</v>
          </cell>
          <cell r="BC115">
            <v>368800</v>
          </cell>
          <cell r="BD115" t="str">
            <v>神之嶺小学校</v>
          </cell>
        </row>
        <row r="116">
          <cell r="B116">
            <v>111</v>
          </cell>
          <cell r="C116">
            <v>1</v>
          </cell>
          <cell r="D116" t="str">
            <v>0</v>
          </cell>
          <cell r="E116" t="str">
            <v>2-</v>
          </cell>
          <cell r="F116" t="str">
            <v>056</v>
          </cell>
          <cell r="G116" t="str">
            <v>教諭</v>
          </cell>
          <cell r="H116" t="str">
            <v>満重　健一</v>
          </cell>
          <cell r="I116" t="str">
            <v>姶）建昌小</v>
          </cell>
          <cell r="J116" t="str">
            <v>大島郡天城町松原</v>
          </cell>
          <cell r="K116" t="str">
            <v>1922-1</v>
          </cell>
          <cell r="L116" t="str">
            <v>松原</v>
          </cell>
          <cell r="M116">
            <v>725889</v>
          </cell>
          <cell r="N116" t="str">
            <v>891-7602</v>
          </cell>
          <cell r="O116" t="str">
            <v>0997</v>
          </cell>
          <cell r="P116" t="str">
            <v>85</v>
          </cell>
          <cell r="Q116" t="str">
            <v>5239</v>
          </cell>
          <cell r="R116" t="str">
            <v>4年(生徒指導)</v>
          </cell>
          <cell r="W116">
            <v>32</v>
          </cell>
          <cell r="Y116" t="str">
            <v>070725889</v>
          </cell>
          <cell r="Z116" t="str">
            <v>鹿児島銀行</v>
          </cell>
          <cell r="AA116" t="str">
            <v>出水</v>
          </cell>
          <cell r="AB116">
            <v>803221</v>
          </cell>
          <cell r="AD116" t="str">
            <v>非該当</v>
          </cell>
          <cell r="AE116" t="str">
            <v>公舎18000</v>
          </cell>
          <cell r="AF116">
            <v>470609</v>
          </cell>
          <cell r="AG116">
            <v>38534</v>
          </cell>
          <cell r="AH116">
            <v>291618</v>
          </cell>
          <cell r="AK116">
            <v>38078</v>
          </cell>
          <cell r="AN116" t="str">
            <v/>
          </cell>
          <cell r="AO116" t="str">
            <v/>
          </cell>
          <cell r="AP116" t="str">
            <v/>
          </cell>
          <cell r="AQ116" t="str">
            <v/>
          </cell>
          <cell r="AV116" t="str">
            <v>鹿児島銀行</v>
          </cell>
          <cell r="AW116" t="str">
            <v>出水</v>
          </cell>
          <cell r="AX116">
            <v>803221</v>
          </cell>
          <cell r="BB116">
            <v>32964</v>
          </cell>
          <cell r="BC116">
            <v>294000</v>
          </cell>
          <cell r="BD116" t="str">
            <v>東天城中学校</v>
          </cell>
        </row>
        <row r="117">
          <cell r="B117">
            <v>112</v>
          </cell>
          <cell r="C117">
            <v>1</v>
          </cell>
          <cell r="D117" t="str">
            <v>0</v>
          </cell>
          <cell r="E117" t="str">
            <v>1-</v>
          </cell>
          <cell r="F117" t="str">
            <v>033</v>
          </cell>
          <cell r="G117" t="str">
            <v>講師</v>
          </cell>
          <cell r="H117" t="str">
            <v>本坊　真衣子</v>
          </cell>
          <cell r="I117" t="str">
            <v>期付退職</v>
          </cell>
          <cell r="J117" t="str">
            <v>大島郡天城町岡前</v>
          </cell>
          <cell r="K117" t="str">
            <v>599-7</v>
          </cell>
          <cell r="L117" t="str">
            <v>徳之島空港</v>
          </cell>
          <cell r="M117">
            <v>873934</v>
          </cell>
          <cell r="N117" t="str">
            <v>891-7605</v>
          </cell>
          <cell r="O117" t="str">
            <v>090</v>
          </cell>
          <cell r="P117" t="str">
            <v>9652</v>
          </cell>
          <cell r="Q117" t="str">
            <v>2937</v>
          </cell>
          <cell r="R117" t="str">
            <v>1年</v>
          </cell>
          <cell r="Y117" t="str">
            <v>070873934</v>
          </cell>
          <cell r="Z117" t="str">
            <v>鹿児島銀行</v>
          </cell>
          <cell r="AD117" t="str">
            <v>5.7K車=6700</v>
          </cell>
          <cell r="AE117" t="str">
            <v>公舎14000</v>
          </cell>
          <cell r="AF117">
            <v>530417</v>
          </cell>
          <cell r="AG117">
            <v>38808</v>
          </cell>
          <cell r="AH117">
            <v>210936</v>
          </cell>
          <cell r="AJ117" t="str">
            <v>2006/4/15～</v>
          </cell>
          <cell r="AK117">
            <v>38824</v>
          </cell>
          <cell r="AL117" t="str">
            <v>嶧田期付代替</v>
          </cell>
          <cell r="AN117" t="str">
            <v/>
          </cell>
          <cell r="AO117" t="str">
            <v/>
          </cell>
          <cell r="AP117" t="str">
            <v/>
          </cell>
          <cell r="AQ117" t="str">
            <v/>
          </cell>
          <cell r="BB117">
            <v>36617</v>
          </cell>
        </row>
        <row r="118">
          <cell r="B118">
            <v>113</v>
          </cell>
          <cell r="C118">
            <v>1</v>
          </cell>
          <cell r="D118" t="str">
            <v>0</v>
          </cell>
          <cell r="E118" t="str">
            <v>2-</v>
          </cell>
          <cell r="F118" t="str">
            <v>025</v>
          </cell>
          <cell r="G118" t="str">
            <v>教諭</v>
          </cell>
          <cell r="H118" t="str">
            <v>吉田　光一</v>
          </cell>
          <cell r="I118" t="str">
            <v>期付退職</v>
          </cell>
          <cell r="J118" t="str">
            <v>大島郡伊仙町検福</v>
          </cell>
          <cell r="K118" t="str">
            <v>508</v>
          </cell>
          <cell r="L118" t="str">
            <v>面縄</v>
          </cell>
          <cell r="M118">
            <v>881821</v>
          </cell>
          <cell r="N118" t="str">
            <v>891-8216</v>
          </cell>
          <cell r="R118" t="str">
            <v>3/4年</v>
          </cell>
          <cell r="Y118" t="str">
            <v>070881821</v>
          </cell>
          <cell r="Z118" t="str">
            <v>鹿児島銀行</v>
          </cell>
          <cell r="AA118" t="str">
            <v>伊仙</v>
          </cell>
          <cell r="AB118">
            <v>310254</v>
          </cell>
          <cell r="AD118" t="str">
            <v>28.8K車=20100</v>
          </cell>
          <cell r="AE118" t="str">
            <v>自宅=実父</v>
          </cell>
          <cell r="AF118">
            <v>490209</v>
          </cell>
          <cell r="AG118">
            <v>39083</v>
          </cell>
          <cell r="AH118">
            <v>215934</v>
          </cell>
          <cell r="AK118">
            <v>38810</v>
          </cell>
          <cell r="AN118" t="str">
            <v/>
          </cell>
          <cell r="AO118" t="str">
            <v/>
          </cell>
          <cell r="AP118" t="str">
            <v/>
          </cell>
          <cell r="AQ118" t="str">
            <v/>
          </cell>
          <cell r="AV118" t="str">
            <v>鹿児島銀行</v>
          </cell>
          <cell r="AW118" t="str">
            <v>伊仙</v>
          </cell>
          <cell r="AX118">
            <v>310254</v>
          </cell>
          <cell r="BB118">
            <v>38824</v>
          </cell>
          <cell r="BC118">
            <v>211700</v>
          </cell>
        </row>
        <row r="119">
          <cell r="B119">
            <v>114</v>
          </cell>
          <cell r="C119">
            <v>1</v>
          </cell>
          <cell r="D119" t="str">
            <v>0</v>
          </cell>
          <cell r="E119" t="str">
            <v>3-</v>
          </cell>
          <cell r="F119" t="str">
            <v>069</v>
          </cell>
          <cell r="G119" t="str">
            <v>教頭</v>
          </cell>
          <cell r="H119" t="str">
            <v>平嶺　寛晶</v>
          </cell>
          <cell r="I119" t="str">
            <v>肝)川上小</v>
          </cell>
          <cell r="J119" t="str">
            <v>大島郡天城町岡前</v>
          </cell>
          <cell r="K119" t="str">
            <v>1904</v>
          </cell>
          <cell r="L119" t="str">
            <v>徳之島空港</v>
          </cell>
          <cell r="M119">
            <v>584720</v>
          </cell>
          <cell r="N119" t="str">
            <v>891-7603</v>
          </cell>
          <cell r="O119" t="str">
            <v>0997</v>
          </cell>
          <cell r="P119" t="str">
            <v>85</v>
          </cell>
          <cell r="Q119" t="str">
            <v>3744</v>
          </cell>
          <cell r="R119" t="str">
            <v>管理</v>
          </cell>
          <cell r="Y119" t="str">
            <v>070584720</v>
          </cell>
          <cell r="Z119" t="str">
            <v>鹿児島銀行</v>
          </cell>
          <cell r="AA119" t="str">
            <v>西原</v>
          </cell>
          <cell r="AB119">
            <v>723200</v>
          </cell>
          <cell r="AD119" t="str">
            <v>非該当(3分)</v>
          </cell>
          <cell r="AE119" t="str">
            <v>公舎16000</v>
          </cell>
          <cell r="AF119">
            <v>340112</v>
          </cell>
          <cell r="AG119">
            <v>39083</v>
          </cell>
          <cell r="AH119">
            <v>434336</v>
          </cell>
          <cell r="AK119">
            <v>38443</v>
          </cell>
          <cell r="AN119" t="str">
            <v/>
          </cell>
          <cell r="AO119" t="str">
            <v/>
          </cell>
          <cell r="AP119" t="str">
            <v/>
          </cell>
          <cell r="AQ119" t="str">
            <v/>
          </cell>
          <cell r="AV119" t="str">
            <v>鹿児島銀行</v>
          </cell>
          <cell r="AW119" t="str">
            <v>西原</v>
          </cell>
          <cell r="AX119">
            <v>723200</v>
          </cell>
          <cell r="BB119">
            <v>38810</v>
          </cell>
          <cell r="BC119">
            <v>443200</v>
          </cell>
        </row>
        <row r="120">
          <cell r="B120">
            <v>115</v>
          </cell>
          <cell r="C120" t="str">
            <v>0</v>
          </cell>
          <cell r="D120">
            <v>1</v>
          </cell>
          <cell r="E120" t="str">
            <v>3-</v>
          </cell>
          <cell r="F120" t="str">
            <v>113</v>
          </cell>
          <cell r="G120" t="str">
            <v>事務主査</v>
          </cell>
          <cell r="H120" t="str">
            <v>齋藤　勝範</v>
          </cell>
          <cell r="I120" t="str">
            <v>姶）富隈小</v>
          </cell>
          <cell r="J120" t="str">
            <v>大島郡天城町浅間</v>
          </cell>
          <cell r="K120" t="str">
            <v>830</v>
          </cell>
          <cell r="L120" t="str">
            <v>徳之島空港</v>
          </cell>
          <cell r="M120">
            <v>623954</v>
          </cell>
          <cell r="N120" t="str">
            <v>891-7605</v>
          </cell>
          <cell r="O120" t="str">
            <v>080</v>
          </cell>
          <cell r="P120" t="str">
            <v>5255</v>
          </cell>
          <cell r="Q120" t="str">
            <v>0830</v>
          </cell>
          <cell r="R120" t="str">
            <v>事務</v>
          </cell>
          <cell r="Y120" t="str">
            <v>070623954</v>
          </cell>
          <cell r="Z120" t="str">
            <v>鹿児島銀行</v>
          </cell>
          <cell r="AA120" t="str">
            <v>姶良</v>
          </cell>
          <cell r="AB120">
            <v>580029</v>
          </cell>
          <cell r="AC120" t="str">
            <v>配=13000</v>
          </cell>
          <cell r="AD120" t="str">
            <v>2.5K=2300(5分)</v>
          </cell>
          <cell r="AE120" t="str">
            <v>自宅単身=1500/公舎12000</v>
          </cell>
          <cell r="AF120">
            <v>330830</v>
          </cell>
          <cell r="AG120">
            <v>38824</v>
          </cell>
          <cell r="AH120">
            <v>390432</v>
          </cell>
          <cell r="AK120">
            <v>38443</v>
          </cell>
          <cell r="AN120" t="str">
            <v/>
          </cell>
          <cell r="AO120" t="str">
            <v/>
          </cell>
          <cell r="AP120" t="str">
            <v/>
          </cell>
          <cell r="AQ120" t="str">
            <v/>
          </cell>
          <cell r="AV120" t="str">
            <v>鹿児島銀行</v>
          </cell>
          <cell r="AW120" t="str">
            <v>東郷代理店</v>
          </cell>
          <cell r="AX120">
            <v>718176</v>
          </cell>
          <cell r="AY120" t="str">
            <v>郵便局</v>
          </cell>
          <cell r="AZ120" t="str">
            <v>１７８００</v>
          </cell>
          <cell r="BB120">
            <v>30407</v>
          </cell>
          <cell r="BC120">
            <v>398400</v>
          </cell>
          <cell r="BD120" t="str">
            <v>眞由美/無職</v>
          </cell>
        </row>
        <row r="121">
          <cell r="B121">
            <v>116</v>
          </cell>
          <cell r="C121">
            <v>1</v>
          </cell>
          <cell r="D121" t="str">
            <v>0</v>
          </cell>
          <cell r="E121" t="str">
            <v>2-</v>
          </cell>
          <cell r="F121" t="str">
            <v>118</v>
          </cell>
          <cell r="G121" t="str">
            <v>教諭</v>
          </cell>
          <cell r="H121" t="str">
            <v>富本　哲弘</v>
          </cell>
          <cell r="I121" t="str">
            <v>大）伊子茂小</v>
          </cell>
          <cell r="J121" t="str">
            <v>大島郡伊仙町面縄</v>
          </cell>
          <cell r="K121" t="str">
            <v>318</v>
          </cell>
          <cell r="L121" t="str">
            <v>面縄</v>
          </cell>
          <cell r="M121">
            <v>613789</v>
          </cell>
          <cell r="N121" t="str">
            <v>891-8114</v>
          </cell>
          <cell r="O121" t="str">
            <v>0997</v>
          </cell>
          <cell r="P121" t="str">
            <v>86</v>
          </cell>
          <cell r="Q121" t="str">
            <v>4699</v>
          </cell>
          <cell r="R121" t="str">
            <v>5年</v>
          </cell>
          <cell r="X121">
            <v>0</v>
          </cell>
          <cell r="Y121" t="str">
            <v>070613789</v>
          </cell>
          <cell r="Z121" t="str">
            <v>鹿児島銀行</v>
          </cell>
          <cell r="AA121" t="str">
            <v>伊仙</v>
          </cell>
          <cell r="AB121">
            <v>305200</v>
          </cell>
          <cell r="AC121" t="str">
            <v>子5=30500</v>
          </cell>
          <cell r="AD121" t="str">
            <v>25.6K=20100(35分)</v>
          </cell>
          <cell r="AE121" t="str">
            <v>自宅=3000</v>
          </cell>
          <cell r="AF121">
            <v>321120</v>
          </cell>
          <cell r="AG121">
            <v>38810</v>
          </cell>
          <cell r="AH121">
            <v>426462</v>
          </cell>
          <cell r="AK121">
            <v>36982</v>
          </cell>
          <cell r="AM121">
            <v>39159</v>
          </cell>
          <cell r="AN121">
            <v>39104</v>
          </cell>
          <cell r="AO121">
            <v>39215</v>
          </cell>
          <cell r="AP121">
            <v>39216</v>
          </cell>
          <cell r="AQ121">
            <v>39523</v>
          </cell>
          <cell r="AR121">
            <v>39538</v>
          </cell>
          <cell r="AS121" t="str">
            <v>妻育休期間</v>
          </cell>
          <cell r="AT121" t="str">
            <v>富本哲史</v>
          </cell>
          <cell r="AU121" t="str">
            <v>子　(五男)</v>
          </cell>
          <cell r="AV121" t="str">
            <v>鹿児島銀行</v>
          </cell>
          <cell r="AW121" t="str">
            <v>伊仙</v>
          </cell>
          <cell r="AX121">
            <v>305200</v>
          </cell>
          <cell r="BB121">
            <v>31868</v>
          </cell>
          <cell r="BC121">
            <v>418100</v>
          </cell>
          <cell r="BD121" t="str">
            <v>亀津小学校/あゆみ</v>
          </cell>
        </row>
        <row r="122">
          <cell r="B122">
            <v>117</v>
          </cell>
          <cell r="C122">
            <v>1</v>
          </cell>
          <cell r="D122" t="str">
            <v>0</v>
          </cell>
          <cell r="E122" t="str">
            <v>2-</v>
          </cell>
          <cell r="F122" t="str">
            <v>143</v>
          </cell>
          <cell r="G122" t="str">
            <v>教諭</v>
          </cell>
          <cell r="H122" t="str">
            <v>竹之内　京子</v>
          </cell>
          <cell r="I122" t="str">
            <v>曽）通山小</v>
          </cell>
          <cell r="J122" t="str">
            <v>大島郡天城町浅間</v>
          </cell>
          <cell r="K122" t="str">
            <v>306-5</v>
          </cell>
          <cell r="L122" t="str">
            <v>徳之島空港</v>
          </cell>
          <cell r="M122">
            <v>528722</v>
          </cell>
          <cell r="N122" t="str">
            <v>891-7605</v>
          </cell>
          <cell r="O122" t="str">
            <v>090</v>
          </cell>
          <cell r="P122" t="str">
            <v>1160</v>
          </cell>
          <cell r="Q122" t="str">
            <v>9046</v>
          </cell>
          <cell r="R122" t="str">
            <v>特支</v>
          </cell>
          <cell r="W122">
            <v>0</v>
          </cell>
          <cell r="X122">
            <v>0</v>
          </cell>
          <cell r="Y122" t="str">
            <v>070528722</v>
          </cell>
          <cell r="Z122" t="str">
            <v>鹿児島銀行</v>
          </cell>
          <cell r="AA122" t="str">
            <v>志布志</v>
          </cell>
          <cell r="AB122">
            <v>758592</v>
          </cell>
          <cell r="AD122" t="str">
            <v>2.2K=2300(5分)</v>
          </cell>
          <cell r="AE122" t="str">
            <v>公舎14000</v>
          </cell>
          <cell r="AF122">
            <v>280709</v>
          </cell>
          <cell r="AG122">
            <v>39083</v>
          </cell>
          <cell r="AH122">
            <v>449616</v>
          </cell>
          <cell r="AK122">
            <v>38443</v>
          </cell>
          <cell r="AN122" t="str">
            <v/>
          </cell>
          <cell r="AO122" t="str">
            <v/>
          </cell>
          <cell r="AP122" t="str">
            <v/>
          </cell>
          <cell r="AQ122" t="str">
            <v/>
          </cell>
          <cell r="AV122" t="str">
            <v>九州労働金庫</v>
          </cell>
          <cell r="AW122" t="str">
            <v>志布志</v>
          </cell>
          <cell r="AX122">
            <v>2669647</v>
          </cell>
          <cell r="AY122" t="str">
            <v>郵便局</v>
          </cell>
          <cell r="AZ122" t="str">
            <v>１７９５０</v>
          </cell>
          <cell r="BA122" t="str">
            <v>３１９０１７１</v>
          </cell>
          <cell r="BB122">
            <v>31503</v>
          </cell>
          <cell r="BC122">
            <v>440800</v>
          </cell>
          <cell r="BD122" t="str">
            <v>志布志市役所/宏史</v>
          </cell>
        </row>
        <row r="123">
          <cell r="B123">
            <v>118</v>
          </cell>
          <cell r="C123">
            <v>1</v>
          </cell>
          <cell r="D123" t="str">
            <v>0</v>
          </cell>
          <cell r="E123" t="str">
            <v>2-</v>
          </cell>
          <cell r="F123" t="str">
            <v>050</v>
          </cell>
          <cell r="G123" t="str">
            <v>教諭</v>
          </cell>
          <cell r="H123" t="str">
            <v>松元　大輔</v>
          </cell>
          <cell r="I123" t="str">
            <v>日) 日置小</v>
          </cell>
          <cell r="J123" t="str">
            <v>大島郡天城町岡前</v>
          </cell>
          <cell r="K123" t="str">
            <v>1502-2</v>
          </cell>
          <cell r="L123" t="str">
            <v>徳之島空港</v>
          </cell>
          <cell r="M123">
            <v>731064</v>
          </cell>
          <cell r="N123" t="str">
            <v>891-7603</v>
          </cell>
          <cell r="O123" t="str">
            <v>0997</v>
          </cell>
          <cell r="P123" t="str">
            <v>85</v>
          </cell>
          <cell r="Q123" t="str">
            <v>2805</v>
          </cell>
          <cell r="R123" t="str">
            <v>3年</v>
          </cell>
          <cell r="W123">
            <v>0</v>
          </cell>
          <cell r="X123">
            <v>0</v>
          </cell>
          <cell r="Y123" t="str">
            <v>070731064</v>
          </cell>
          <cell r="Z123" t="str">
            <v>鹿児島銀行</v>
          </cell>
          <cell r="AA123" t="str">
            <v>みずほ通</v>
          </cell>
          <cell r="AB123">
            <v>559159</v>
          </cell>
          <cell r="AD123" t="str">
            <v>非該当(1分)</v>
          </cell>
          <cell r="AE123" t="str">
            <v>公舎6500</v>
          </cell>
          <cell r="AF123">
            <v>490322</v>
          </cell>
          <cell r="AG123">
            <v>39083</v>
          </cell>
          <cell r="AH123">
            <v>291618</v>
          </cell>
          <cell r="AK123">
            <v>38443</v>
          </cell>
          <cell r="AN123" t="str">
            <v/>
          </cell>
          <cell r="AO123" t="str">
            <v/>
          </cell>
          <cell r="AP123" t="str">
            <v/>
          </cell>
          <cell r="AQ123" t="str">
            <v/>
          </cell>
          <cell r="AV123" t="str">
            <v>鹿児島銀行</v>
          </cell>
          <cell r="AW123" t="str">
            <v>みずほ通</v>
          </cell>
          <cell r="AX123">
            <v>185112</v>
          </cell>
          <cell r="AY123" t="str">
            <v>郵便局</v>
          </cell>
          <cell r="AZ123" t="str">
            <v>１７８３０</v>
          </cell>
          <cell r="BA123" t="str">
            <v>１４４２８７１１</v>
          </cell>
          <cell r="BB123">
            <v>27851</v>
          </cell>
          <cell r="BC123">
            <v>285900</v>
          </cell>
          <cell r="BD123" t="str">
            <v>吉野小学校/真弓</v>
          </cell>
        </row>
        <row r="124">
          <cell r="B124">
            <v>119</v>
          </cell>
          <cell r="C124">
            <v>1</v>
          </cell>
          <cell r="D124" t="str">
            <v>0</v>
          </cell>
          <cell r="E124" t="str">
            <v>2-</v>
          </cell>
          <cell r="F124" t="str">
            <v>082</v>
          </cell>
          <cell r="G124" t="str">
            <v>教諭</v>
          </cell>
          <cell r="H124" t="str">
            <v>西村　律子</v>
          </cell>
          <cell r="I124" t="str">
            <v>市）吉野東小</v>
          </cell>
          <cell r="J124" t="str">
            <v>大島郡徳之島町亀徳</v>
          </cell>
          <cell r="K124" t="str">
            <v>1676-23</v>
          </cell>
          <cell r="L124" t="str">
            <v>亀徳</v>
          </cell>
          <cell r="M124">
            <v>676799</v>
          </cell>
          <cell r="N124" t="str">
            <v>891-7101</v>
          </cell>
          <cell r="O124" t="str">
            <v>0997</v>
          </cell>
          <cell r="P124" t="str">
            <v>81</v>
          </cell>
          <cell r="Q124" t="str">
            <v>1252</v>
          </cell>
          <cell r="R124" t="str">
            <v>指改</v>
          </cell>
          <cell r="W124">
            <v>0</v>
          </cell>
          <cell r="X124">
            <v>0</v>
          </cell>
          <cell r="Y124" t="str">
            <v>070676799</v>
          </cell>
          <cell r="Z124" t="str">
            <v>鹿児島銀行</v>
          </cell>
          <cell r="AA124" t="str">
            <v>垂水</v>
          </cell>
          <cell r="AB124">
            <v>526910</v>
          </cell>
          <cell r="AD124" t="str">
            <v>22.1K=16900(40分)</v>
          </cell>
          <cell r="AE124" t="str">
            <v>借家=配偶者</v>
          </cell>
          <cell r="AF124">
            <v>450116</v>
          </cell>
          <cell r="AG124">
            <v>39083</v>
          </cell>
          <cell r="AH124">
            <v>367710</v>
          </cell>
          <cell r="AK124">
            <v>38078</v>
          </cell>
          <cell r="AL124">
            <v>38560</v>
          </cell>
          <cell r="AM124">
            <v>38561</v>
          </cell>
          <cell r="AN124">
            <v>38506</v>
          </cell>
          <cell r="AO124">
            <v>38617</v>
          </cell>
          <cell r="AP124">
            <v>38618</v>
          </cell>
          <cell r="AQ124">
            <v>38925</v>
          </cell>
          <cell r="AR124">
            <v>38807</v>
          </cell>
          <cell r="AS124" t="str">
            <v>夫：神之嶺小学校事務大迫</v>
          </cell>
          <cell r="AT124" t="str">
            <v>西村海慧</v>
          </cell>
          <cell r="AU124" t="str">
            <v>子(次女)</v>
          </cell>
          <cell r="AV124" t="str">
            <v>鹿児島銀行</v>
          </cell>
          <cell r="AW124" t="str">
            <v>垂水</v>
          </cell>
          <cell r="AX124">
            <v>526910</v>
          </cell>
          <cell r="AY124" t="str">
            <v>郵便局</v>
          </cell>
          <cell r="AZ124" t="str">
            <v>１７８４０</v>
          </cell>
          <cell r="BA124" t="str">
            <v>２４９９６９８１</v>
          </cell>
          <cell r="BB124">
            <v>36982</v>
          </cell>
          <cell r="BC124">
            <v>360500</v>
          </cell>
          <cell r="BD124" t="str">
            <v>神之嶺小学校/西村義彦</v>
          </cell>
        </row>
        <row r="125">
          <cell r="B125">
            <v>120</v>
          </cell>
          <cell r="C125">
            <v>1</v>
          </cell>
          <cell r="D125" t="str">
            <v>0</v>
          </cell>
          <cell r="E125" t="str">
            <v>2-</v>
          </cell>
          <cell r="F125" t="str">
            <v>023</v>
          </cell>
          <cell r="G125" t="str">
            <v>教諭</v>
          </cell>
          <cell r="H125" t="str">
            <v>平　直也</v>
          </cell>
          <cell r="I125" t="str">
            <v>郡山小</v>
          </cell>
          <cell r="J125" t="str">
            <v>大島郡天城町浅間</v>
          </cell>
          <cell r="K125" t="str">
            <v>306-5</v>
          </cell>
          <cell r="L125" t="str">
            <v>徳之島空港</v>
          </cell>
          <cell r="M125">
            <v>850217</v>
          </cell>
          <cell r="N125" t="str">
            <v>891-7605</v>
          </cell>
          <cell r="O125" t="str">
            <v>0997</v>
          </cell>
          <cell r="P125" t="str">
            <v>85</v>
          </cell>
          <cell r="Q125" t="str">
            <v>3142</v>
          </cell>
          <cell r="R125" t="str">
            <v>2年</v>
          </cell>
          <cell r="Y125" t="str">
            <v>070850217</v>
          </cell>
          <cell r="Z125" t="str">
            <v>鹿児島銀行</v>
          </cell>
          <cell r="AA125" t="str">
            <v>草牟田</v>
          </cell>
          <cell r="AB125">
            <v>1077494</v>
          </cell>
          <cell r="AC125" t="str">
            <v>配子1=19000</v>
          </cell>
          <cell r="AD125" t="str">
            <v>2.2K=2300(5分)</v>
          </cell>
          <cell r="AE125" t="str">
            <v>公舎14000</v>
          </cell>
          <cell r="AF125">
            <v>530806</v>
          </cell>
          <cell r="AG125">
            <v>39083</v>
          </cell>
          <cell r="AH125">
            <v>212262</v>
          </cell>
          <cell r="AK125">
            <v>39175</v>
          </cell>
          <cell r="AM125">
            <v>38792</v>
          </cell>
          <cell r="AN125">
            <v>38737</v>
          </cell>
          <cell r="AO125">
            <v>38848</v>
          </cell>
          <cell r="AP125">
            <v>38849</v>
          </cell>
          <cell r="AQ125">
            <v>39156</v>
          </cell>
          <cell r="AT125" t="str">
            <v>平　隆輝　　</v>
          </cell>
          <cell r="AU125" t="str">
            <v>子</v>
          </cell>
          <cell r="AV125" t="str">
            <v>鹿児島銀行</v>
          </cell>
          <cell r="AW125" t="str">
            <v>草牟田</v>
          </cell>
          <cell r="AX125">
            <v>1077494</v>
          </cell>
          <cell r="BB125">
            <v>34060</v>
          </cell>
          <cell r="BC125">
            <v>208100</v>
          </cell>
          <cell r="BD125" t="str">
            <v>無職/有紀</v>
          </cell>
        </row>
        <row r="126">
          <cell r="B126">
            <v>121</v>
          </cell>
          <cell r="C126">
            <v>1</v>
          </cell>
          <cell r="D126" t="str">
            <v>0</v>
          </cell>
          <cell r="E126" t="str">
            <v>1-</v>
          </cell>
          <cell r="F126" t="str">
            <v>033</v>
          </cell>
          <cell r="G126" t="str">
            <v>講師</v>
          </cell>
          <cell r="H126" t="str">
            <v>本田　満子</v>
          </cell>
          <cell r="I126" t="str">
            <v>期付退職</v>
          </cell>
          <cell r="J126" t="str">
            <v>大島郡徳之島町井之川</v>
          </cell>
          <cell r="K126" t="str">
            <v>701</v>
          </cell>
          <cell r="L126" t="str">
            <v>井之川</v>
          </cell>
          <cell r="M126">
            <v>863149</v>
          </cell>
          <cell r="N126" t="str">
            <v>891-7114</v>
          </cell>
          <cell r="O126" t="str">
            <v>0997</v>
          </cell>
          <cell r="P126" t="str">
            <v>85</v>
          </cell>
          <cell r="R126" t="str">
            <v>1/2年</v>
          </cell>
          <cell r="Y126" t="str">
            <v>070863149</v>
          </cell>
          <cell r="Z126" t="str">
            <v>鹿児島銀行</v>
          </cell>
          <cell r="AA126" t="str">
            <v>徳之島</v>
          </cell>
          <cell r="AB126">
            <v>636477</v>
          </cell>
          <cell r="AD126" t="str">
            <v>21.2K車=16900(30分)</v>
          </cell>
          <cell r="AE126" t="str">
            <v>自宅=非該当</v>
          </cell>
          <cell r="AF126">
            <v>320110</v>
          </cell>
          <cell r="AG126">
            <v>39083</v>
          </cell>
          <cell r="AH126">
            <v>202664</v>
          </cell>
          <cell r="AK126">
            <v>39175</v>
          </cell>
          <cell r="AV126" t="str">
            <v>鹿児島銀行</v>
          </cell>
          <cell r="AW126" t="str">
            <v>徳之島</v>
          </cell>
          <cell r="AX126">
            <v>636477</v>
          </cell>
          <cell r="BB126">
            <v>39175</v>
          </cell>
          <cell r="BC126">
            <v>206800</v>
          </cell>
          <cell r="BD126" t="str">
            <v>会社員/勝美</v>
          </cell>
        </row>
        <row r="127">
          <cell r="B127">
            <v>123</v>
          </cell>
          <cell r="C127">
            <v>39760</v>
          </cell>
          <cell r="H127" t="str">
            <v>中馬　高志</v>
          </cell>
          <cell r="I127" t="str">
            <v>転居</v>
          </cell>
          <cell r="J127" t="str">
            <v>霧島市隼人町住吉</v>
          </cell>
          <cell r="K127" t="str">
            <v>1475-1</v>
          </cell>
          <cell r="L127" t="str">
            <v>浜之市</v>
          </cell>
          <cell r="AG127">
            <v>39083</v>
          </cell>
          <cell r="BB127">
            <v>39175</v>
          </cell>
        </row>
        <row r="128">
          <cell r="B128">
            <v>124</v>
          </cell>
          <cell r="C128">
            <v>39573</v>
          </cell>
          <cell r="H128" t="str">
            <v>樗木　加奈子</v>
          </cell>
          <cell r="I128" t="str">
            <v>転居</v>
          </cell>
          <cell r="J128" t="str">
            <v>霧島市隼人町見次</v>
          </cell>
          <cell r="K128" t="str">
            <v>203-13</v>
          </cell>
          <cell r="L128" t="str">
            <v>浜之市</v>
          </cell>
          <cell r="M128">
            <v>736015</v>
          </cell>
          <cell r="N128" t="str">
            <v>899-5117</v>
          </cell>
          <cell r="O128" t="str">
            <v>090</v>
          </cell>
          <cell r="P128" t="str">
            <v>2582</v>
          </cell>
          <cell r="Q128" t="str">
            <v>1011</v>
          </cell>
          <cell r="R128" t="str">
            <v>1-1</v>
          </cell>
          <cell r="Y128" t="str">
            <v>070736015</v>
          </cell>
          <cell r="Z128" t="str">
            <v>鹿児島銀行</v>
          </cell>
          <cell r="AA128" t="str">
            <v>武岡団地</v>
          </cell>
          <cell r="AB128" t="str">
            <v>170-307660</v>
          </cell>
          <cell r="AD128" t="str">
            <v>車10分2.6㎞=2300</v>
          </cell>
          <cell r="AE128" t="str">
            <v>借家/34000</v>
          </cell>
          <cell r="AF128">
            <v>540527</v>
          </cell>
          <cell r="AG128">
            <v>39175</v>
          </cell>
          <cell r="AH128">
            <v>244629</v>
          </cell>
          <cell r="AK128">
            <v>38808</v>
          </cell>
          <cell r="AV128" t="str">
            <v>鹿児島銀行</v>
          </cell>
          <cell r="AW128" t="str">
            <v>武岡団地</v>
          </cell>
          <cell r="AX128" t="str">
            <v>170-307660</v>
          </cell>
          <cell r="BC128">
            <v>247100</v>
          </cell>
        </row>
        <row r="129">
          <cell r="B129">
            <v>125</v>
          </cell>
          <cell r="C129">
            <v>39812</v>
          </cell>
          <cell r="H129" t="str">
            <v>良井　秀明</v>
          </cell>
          <cell r="I129" t="str">
            <v>自宅転居</v>
          </cell>
          <cell r="J129" t="str">
            <v>鹿児島市池之上町</v>
          </cell>
          <cell r="K129" t="str">
            <v>23-12</v>
          </cell>
          <cell r="L129" t="str">
            <v>鹿児島</v>
          </cell>
          <cell r="M129">
            <v>641421</v>
          </cell>
          <cell r="N129" t="str">
            <v>892-0806</v>
          </cell>
          <cell r="O129" t="str">
            <v>099</v>
          </cell>
          <cell r="P129" t="str">
            <v>248</v>
          </cell>
          <cell r="Q129" t="str">
            <v>0603</v>
          </cell>
          <cell r="R129" t="str">
            <v>児支援</v>
          </cell>
          <cell r="Y129" t="str">
            <v>070641421</v>
          </cell>
          <cell r="Z129" t="str">
            <v>鹿児島銀行</v>
          </cell>
          <cell r="AA129" t="str">
            <v>坂之上</v>
          </cell>
          <cell r="AB129" t="str">
            <v>190-339215</v>
          </cell>
          <cell r="AC129" t="str">
            <v>子2</v>
          </cell>
          <cell r="AD129" t="str">
            <v>車50分29.3㎞=20100</v>
          </cell>
          <cell r="AE129" t="str">
            <v>借家/73000</v>
          </cell>
          <cell r="AF129">
            <v>420327</v>
          </cell>
          <cell r="AH129">
            <v>389648</v>
          </cell>
          <cell r="AK129">
            <v>38808</v>
          </cell>
          <cell r="AN129" t="str">
            <v/>
          </cell>
          <cell r="AO129" t="str">
            <v/>
          </cell>
          <cell r="AP129" t="str">
            <v/>
          </cell>
          <cell r="AQ129" t="str">
            <v/>
          </cell>
          <cell r="AV129" t="str">
            <v>鹿児島銀行</v>
          </cell>
          <cell r="AW129" t="str">
            <v>坂之上</v>
          </cell>
          <cell r="AX129" t="str">
            <v>190-339215</v>
          </cell>
          <cell r="BB129">
            <v>37347</v>
          </cell>
          <cell r="BC129">
            <v>397600</v>
          </cell>
        </row>
        <row r="130">
          <cell r="B130">
            <v>126</v>
          </cell>
          <cell r="C130">
            <v>39692</v>
          </cell>
          <cell r="G130" t="str">
            <v>特支援員</v>
          </cell>
          <cell r="H130" t="str">
            <v>柴野　照文</v>
          </cell>
          <cell r="I130" t="str">
            <v>自己都合退職</v>
          </cell>
          <cell r="J130" t="str">
            <v>霧島市隼人町小田</v>
          </cell>
          <cell r="K130" t="str">
            <v>170-2</v>
          </cell>
          <cell r="N130" t="str">
            <v>899-5105</v>
          </cell>
          <cell r="O130" t="str">
            <v>0995</v>
          </cell>
          <cell r="P130" t="str">
            <v>43</v>
          </cell>
          <cell r="Q130" t="str">
            <v>3112</v>
          </cell>
          <cell r="R130" t="str">
            <v>支援員</v>
          </cell>
          <cell r="Y130" t="str">
            <v/>
          </cell>
          <cell r="AG130">
            <v>39448</v>
          </cell>
          <cell r="AK130">
            <v>39545</v>
          </cell>
          <cell r="AV130">
            <v>0</v>
          </cell>
          <cell r="BB130">
            <v>32599</v>
          </cell>
        </row>
        <row r="131">
          <cell r="B131">
            <v>127</v>
          </cell>
          <cell r="C131">
            <v>1</v>
          </cell>
          <cell r="D131" t="str">
            <v>0</v>
          </cell>
          <cell r="E131" t="str">
            <v>2-</v>
          </cell>
          <cell r="F131" t="str">
            <v>149</v>
          </cell>
          <cell r="G131" t="str">
            <v>養護教諭</v>
          </cell>
          <cell r="H131" t="str">
            <v>坂元  きよみ</v>
          </cell>
          <cell r="I131" t="str">
            <v>退職姶)西浦小</v>
          </cell>
          <cell r="J131" t="str">
            <v>霧島市国分敷根</v>
          </cell>
          <cell r="K131" t="str">
            <v>1894</v>
          </cell>
          <cell r="L131" t="str">
            <v>検校橋</v>
          </cell>
          <cell r="M131">
            <v>354627</v>
          </cell>
          <cell r="N131" t="str">
            <v>899-4462</v>
          </cell>
          <cell r="O131" t="str">
            <v>0995</v>
          </cell>
          <cell r="P131" t="str">
            <v>46</v>
          </cell>
          <cell r="Q131" t="str">
            <v>3067</v>
          </cell>
          <cell r="R131" t="str">
            <v>養教</v>
          </cell>
          <cell r="Y131" t="str">
            <v>070354627</v>
          </cell>
          <cell r="Z131" t="str">
            <v>鹿児島銀行</v>
          </cell>
          <cell r="AA131" t="str">
            <v>隼人</v>
          </cell>
          <cell r="AB131" t="str">
            <v>440-535977</v>
          </cell>
          <cell r="AC131" t="str">
            <v>実母</v>
          </cell>
          <cell r="AD131" t="str">
            <v>車15分8.5㎞=6700</v>
          </cell>
          <cell r="AE131" t="str">
            <v>夫</v>
          </cell>
          <cell r="AF131">
            <v>230928</v>
          </cell>
          <cell r="AG131">
            <v>39448</v>
          </cell>
          <cell r="AH131">
            <v>443744</v>
          </cell>
          <cell r="AK131">
            <v>38078</v>
          </cell>
          <cell r="AN131" t="str">
            <v/>
          </cell>
          <cell r="AO131" t="str">
            <v/>
          </cell>
          <cell r="AP131" t="str">
            <v/>
          </cell>
          <cell r="AQ131" t="str">
            <v/>
          </cell>
          <cell r="AV131" t="str">
            <v>南日本銀行</v>
          </cell>
          <cell r="AW131" t="str">
            <v>甑島</v>
          </cell>
          <cell r="AX131" t="str">
            <v>360-1020080</v>
          </cell>
          <cell r="BB131">
            <v>39545</v>
          </cell>
          <cell r="BC131">
            <v>452800</v>
          </cell>
          <cell r="BD131" t="str">
            <v>元治/</v>
          </cell>
        </row>
        <row r="132">
          <cell r="B132">
            <v>128</v>
          </cell>
          <cell r="C132">
            <v>1</v>
          </cell>
          <cell r="D132" t="str">
            <v>0</v>
          </cell>
          <cell r="E132" t="str">
            <v>3-</v>
          </cell>
          <cell r="F132" t="str">
            <v>075</v>
          </cell>
          <cell r="G132" t="str">
            <v>教頭</v>
          </cell>
          <cell r="H132" t="str">
            <v>荒田　治</v>
          </cell>
          <cell r="I132" t="str">
            <v>肝)岸良小</v>
          </cell>
          <cell r="J132" t="str">
            <v>霧島市隼人町真孝</v>
          </cell>
          <cell r="K132" t="str">
            <v>818-2</v>
          </cell>
          <cell r="L132" t="str">
            <v>浜之市</v>
          </cell>
          <cell r="M132">
            <v>583901</v>
          </cell>
          <cell r="N132" t="str">
            <v>899-5102</v>
          </cell>
          <cell r="O132" t="str">
            <v>0995</v>
          </cell>
          <cell r="P132" t="str">
            <v>43</v>
          </cell>
          <cell r="Q132" t="str">
            <v>0253</v>
          </cell>
          <cell r="R132" t="str">
            <v>管理</v>
          </cell>
          <cell r="Y132" t="str">
            <v>070583901</v>
          </cell>
          <cell r="Z132" t="str">
            <v>鹿児島銀行</v>
          </cell>
          <cell r="AA132" t="str">
            <v>国分西</v>
          </cell>
          <cell r="AB132" t="str">
            <v>433-517919</v>
          </cell>
          <cell r="AC132" t="str">
            <v>配/子4(特2)</v>
          </cell>
          <cell r="AD132" t="str">
            <v>徒歩3分非該当</v>
          </cell>
          <cell r="AE132" t="str">
            <v>教職員専用住宅</v>
          </cell>
          <cell r="AF132">
            <v>330322</v>
          </cell>
          <cell r="AH132">
            <v>407744</v>
          </cell>
          <cell r="AK132">
            <v>39173</v>
          </cell>
          <cell r="AN132" t="str">
            <v/>
          </cell>
          <cell r="AO132" t="str">
            <v/>
          </cell>
          <cell r="AP132" t="str">
            <v/>
          </cell>
          <cell r="AQ132" t="str">
            <v/>
          </cell>
          <cell r="AV132" t="str">
            <v>九州労金</v>
          </cell>
          <cell r="AW132" t="str">
            <v>志布志</v>
          </cell>
          <cell r="AX132" t="str">
            <v>942-2541882</v>
          </cell>
          <cell r="BB132">
            <v>25569</v>
          </cell>
          <cell r="BC132">
            <v>443200</v>
          </cell>
          <cell r="BD132" t="str">
            <v>富三子/無職</v>
          </cell>
        </row>
        <row r="133">
          <cell r="B133">
            <v>129</v>
          </cell>
          <cell r="C133">
            <v>1</v>
          </cell>
          <cell r="D133" t="str">
            <v>0</v>
          </cell>
          <cell r="E133" t="str">
            <v>2-</v>
          </cell>
          <cell r="F133" t="str">
            <v>115</v>
          </cell>
          <cell r="G133" t="str">
            <v>教諭</v>
          </cell>
          <cell r="H133" t="str">
            <v>峰﨑　さとみ</v>
          </cell>
          <cell r="I133" t="str">
            <v>熊)茎南小</v>
          </cell>
          <cell r="J133" t="str">
            <v>霧島市隼人町東郷</v>
          </cell>
          <cell r="K133" t="str">
            <v>1-198</v>
          </cell>
          <cell r="L133" t="str">
            <v>日当山</v>
          </cell>
          <cell r="M133">
            <v>614092</v>
          </cell>
          <cell r="N133" t="str">
            <v>899-5115</v>
          </cell>
          <cell r="O133" t="str">
            <v>0995</v>
          </cell>
          <cell r="P133" t="str">
            <v>43</v>
          </cell>
          <cell r="Q133" t="str">
            <v>5866</v>
          </cell>
          <cell r="R133" t="str">
            <v>1-3</v>
          </cell>
          <cell r="Y133" t="str">
            <v>070614092</v>
          </cell>
          <cell r="Z133" t="str">
            <v>鹿児島銀行</v>
          </cell>
          <cell r="AA133" t="str">
            <v>牧園</v>
          </cell>
          <cell r="AB133" t="str">
            <v>422-459823</v>
          </cell>
          <cell r="AC133" t="str">
            <v>子2</v>
          </cell>
          <cell r="AD133" t="str">
            <v>車15分6.1㎞=6700</v>
          </cell>
          <cell r="AE133" t="str">
            <v>夫</v>
          </cell>
          <cell r="AF133">
            <v>381003</v>
          </cell>
          <cell r="AG133">
            <v>38808</v>
          </cell>
          <cell r="AH133">
            <v>395234</v>
          </cell>
          <cell r="AK133">
            <v>36982</v>
          </cell>
          <cell r="AN133" t="str">
            <v/>
          </cell>
          <cell r="AO133" t="str">
            <v/>
          </cell>
          <cell r="AP133" t="str">
            <v/>
          </cell>
          <cell r="AQ133" t="str">
            <v/>
          </cell>
          <cell r="AV133" t="str">
            <v>鹿児島銀行</v>
          </cell>
          <cell r="AW133" t="str">
            <v>きしゃば</v>
          </cell>
          <cell r="AX133" t="str">
            <v>111-262844</v>
          </cell>
          <cell r="BB133">
            <v>30407</v>
          </cell>
          <cell r="BC133">
            <v>403300</v>
          </cell>
          <cell r="BD133" t="str">
            <v>亮一/</v>
          </cell>
        </row>
        <row r="134">
          <cell r="B134">
            <v>130</v>
          </cell>
          <cell r="C134">
            <v>1</v>
          </cell>
          <cell r="D134" t="str">
            <v>0</v>
          </cell>
          <cell r="E134" t="str">
            <v>2-</v>
          </cell>
          <cell r="F134" t="str">
            <v>106</v>
          </cell>
          <cell r="G134" t="str">
            <v>教諭</v>
          </cell>
          <cell r="H134" t="str">
            <v>上原　大樹</v>
          </cell>
          <cell r="I134" t="str">
            <v>肝)滑川小</v>
          </cell>
          <cell r="J134" t="str">
            <v>霧島市国分野口西</v>
          </cell>
          <cell r="K134" t="str">
            <v>23-13-4</v>
          </cell>
          <cell r="L134" t="str">
            <v>隼人</v>
          </cell>
          <cell r="M134">
            <v>635448</v>
          </cell>
          <cell r="N134" t="str">
            <v>899-4343</v>
          </cell>
          <cell r="O134" t="str">
            <v>0995</v>
          </cell>
          <cell r="P134" t="str">
            <v>47</v>
          </cell>
          <cell r="Q134" t="str">
            <v>6075</v>
          </cell>
          <cell r="R134" t="str">
            <v>音専</v>
          </cell>
          <cell r="Y134" t="str">
            <v>070635448</v>
          </cell>
          <cell r="Z134" t="str">
            <v>鹿児島銀行</v>
          </cell>
          <cell r="AA134" t="str">
            <v>鹿屋</v>
          </cell>
          <cell r="AB134" t="str">
            <v>500-1178938</v>
          </cell>
          <cell r="AC134" t="str">
            <v>配</v>
          </cell>
          <cell r="AD134" t="str">
            <v>車5分非該当</v>
          </cell>
          <cell r="AE134" t="str">
            <v>借家/50000</v>
          </cell>
          <cell r="AF134">
            <v>401014</v>
          </cell>
          <cell r="AG134">
            <v>39814</v>
          </cell>
          <cell r="AH134">
            <v>383474</v>
          </cell>
          <cell r="AK134">
            <v>37712</v>
          </cell>
          <cell r="AN134" t="str">
            <v/>
          </cell>
          <cell r="AO134" t="str">
            <v/>
          </cell>
          <cell r="AP134" t="str">
            <v/>
          </cell>
          <cell r="AQ134" t="str">
            <v/>
          </cell>
          <cell r="AV134" t="str">
            <v>鹿児島銀行</v>
          </cell>
          <cell r="AW134" t="str">
            <v>種子島</v>
          </cell>
          <cell r="AX134" t="str">
            <v>600-841696</v>
          </cell>
          <cell r="BB134">
            <v>31503</v>
          </cell>
          <cell r="BC134">
            <v>391300</v>
          </cell>
          <cell r="BD134" t="str">
            <v>睦子/</v>
          </cell>
        </row>
        <row r="135">
          <cell r="B135">
            <v>131</v>
          </cell>
          <cell r="C135">
            <v>1</v>
          </cell>
          <cell r="D135" t="str">
            <v>0</v>
          </cell>
          <cell r="E135" t="str">
            <v>2-</v>
          </cell>
          <cell r="F135" t="str">
            <v>109</v>
          </cell>
          <cell r="G135" t="str">
            <v>教諭</v>
          </cell>
          <cell r="H135" t="str">
            <v>木庭　良枝</v>
          </cell>
          <cell r="I135" t="str">
            <v>大)国頭小</v>
          </cell>
          <cell r="J135" t="str">
            <v>霧島市国分中央</v>
          </cell>
          <cell r="K135" t="str">
            <v>4-6-10</v>
          </cell>
          <cell r="L135" t="str">
            <v>国分</v>
          </cell>
          <cell r="M135">
            <v>636631</v>
          </cell>
          <cell r="N135" t="str">
            <v>899-4332</v>
          </cell>
          <cell r="O135" t="str">
            <v>0995</v>
          </cell>
          <cell r="P135" t="str">
            <v>46</v>
          </cell>
          <cell r="Q135" t="str">
            <v>4153</v>
          </cell>
          <cell r="R135" t="str">
            <v>2-4</v>
          </cell>
          <cell r="Y135" t="str">
            <v>070636631</v>
          </cell>
          <cell r="Z135" t="str">
            <v>鹿児島銀行</v>
          </cell>
          <cell r="AA135" t="str">
            <v>国分</v>
          </cell>
          <cell r="AB135" t="str">
            <v>430-2402566</v>
          </cell>
          <cell r="AD135" t="str">
            <v>車15分5.8㎞=6700</v>
          </cell>
          <cell r="AE135" t="str">
            <v>借家/58000</v>
          </cell>
          <cell r="AF135">
            <v>390610</v>
          </cell>
          <cell r="AG135">
            <v>39814</v>
          </cell>
          <cell r="AH135">
            <v>389648</v>
          </cell>
          <cell r="AK135">
            <v>37712</v>
          </cell>
          <cell r="AN135" t="str">
            <v/>
          </cell>
          <cell r="AO135" t="str">
            <v/>
          </cell>
          <cell r="AP135" t="str">
            <v/>
          </cell>
          <cell r="AQ135" t="str">
            <v/>
          </cell>
          <cell r="AV135" t="str">
            <v>鹿児島銀行</v>
          </cell>
          <cell r="AW135" t="str">
            <v>国分</v>
          </cell>
          <cell r="AX135" t="str">
            <v>430-2402566</v>
          </cell>
          <cell r="BB135">
            <v>32234</v>
          </cell>
          <cell r="BC135">
            <v>397600</v>
          </cell>
        </row>
        <row r="136">
          <cell r="B136">
            <v>132</v>
          </cell>
          <cell r="C136">
            <v>1</v>
          </cell>
          <cell r="D136" t="str">
            <v>0</v>
          </cell>
          <cell r="E136" t="str">
            <v>2-</v>
          </cell>
          <cell r="F136" t="str">
            <v>036</v>
          </cell>
          <cell r="G136" t="str">
            <v>教諭</v>
          </cell>
          <cell r="H136" t="str">
            <v>福永　喜人</v>
          </cell>
          <cell r="I136" t="str">
            <v>出)米ノ津東小</v>
          </cell>
          <cell r="J136" t="str">
            <v>霧島市隼人町住吉</v>
          </cell>
          <cell r="K136" t="str">
            <v>1590-3</v>
          </cell>
          <cell r="L136" t="str">
            <v>浜之市</v>
          </cell>
          <cell r="M136">
            <v>747556</v>
          </cell>
          <cell r="N136" t="str">
            <v>899-5101</v>
          </cell>
          <cell r="O136" t="str">
            <v>0995</v>
          </cell>
          <cell r="P136" t="str">
            <v>42</v>
          </cell>
          <cell r="Q136" t="str">
            <v>6017</v>
          </cell>
          <cell r="R136" t="str">
            <v>6-1</v>
          </cell>
          <cell r="Y136" t="str">
            <v>070747556</v>
          </cell>
          <cell r="Z136" t="str">
            <v>鹿児島銀行</v>
          </cell>
          <cell r="AA136" t="str">
            <v>笹貫</v>
          </cell>
          <cell r="AB136" t="str">
            <v>127-189368</v>
          </cell>
          <cell r="AC136" t="str">
            <v>配(H20/5/1～H21/3/31迄)子1</v>
          </cell>
          <cell r="AD136" t="str">
            <v>車3分非該当</v>
          </cell>
          <cell r="AE136" t="str">
            <v>借家/50000</v>
          </cell>
          <cell r="AF136">
            <v>550427</v>
          </cell>
          <cell r="AG136">
            <v>39814</v>
          </cell>
          <cell r="AH136">
            <v>239085</v>
          </cell>
          <cell r="AK136">
            <v>38443</v>
          </cell>
          <cell r="AN136" t="str">
            <v/>
          </cell>
          <cell r="AO136" t="str">
            <v/>
          </cell>
          <cell r="AP136" t="str">
            <v/>
          </cell>
          <cell r="AQ136" t="str">
            <v/>
          </cell>
          <cell r="AV136" t="str">
            <v>鹿児島銀行</v>
          </cell>
          <cell r="AW136" t="str">
            <v>笹貫</v>
          </cell>
          <cell r="AX136" t="str">
            <v>127-189368</v>
          </cell>
          <cell r="BB136">
            <v>32234</v>
          </cell>
          <cell r="BC136">
            <v>241500</v>
          </cell>
          <cell r="BD136" t="str">
            <v>/柁城小教</v>
          </cell>
        </row>
        <row r="137">
          <cell r="B137">
            <v>133</v>
          </cell>
          <cell r="C137">
            <v>1</v>
          </cell>
          <cell r="D137" t="str">
            <v>0</v>
          </cell>
          <cell r="E137" t="str">
            <v>2-</v>
          </cell>
          <cell r="F137" t="str">
            <v>025</v>
          </cell>
          <cell r="G137" t="str">
            <v>教諭</v>
          </cell>
          <cell r="H137" t="str">
            <v>川田代　安子</v>
          </cell>
          <cell r="I137" t="str">
            <v>期付退国分小</v>
          </cell>
          <cell r="J137" t="str">
            <v>霧島市隼人町小田</v>
          </cell>
          <cell r="K137" t="str">
            <v>70-5</v>
          </cell>
          <cell r="L137" t="str">
            <v>浜之市</v>
          </cell>
          <cell r="M137">
            <v>882364</v>
          </cell>
          <cell r="N137" t="str">
            <v>899-5105</v>
          </cell>
          <cell r="O137" t="str">
            <v>0995</v>
          </cell>
          <cell r="P137" t="str">
            <v>43</v>
          </cell>
          <cell r="Q137" t="str">
            <v>8497</v>
          </cell>
          <cell r="R137" t="str">
            <v>3-2</v>
          </cell>
          <cell r="S137" t="str">
            <v>期付</v>
          </cell>
          <cell r="T137" t="str">
            <v>管内</v>
          </cell>
          <cell r="Y137" t="str">
            <v>070882364</v>
          </cell>
          <cell r="Z137" t="str">
            <v>鹿児島銀行</v>
          </cell>
          <cell r="AA137" t="str">
            <v>隼人南</v>
          </cell>
          <cell r="AB137" t="str">
            <v>442-112176</v>
          </cell>
          <cell r="AD137" t="str">
            <v>車3分非該当</v>
          </cell>
          <cell r="AE137" t="str">
            <v>夫</v>
          </cell>
          <cell r="AF137">
            <v>330701</v>
          </cell>
          <cell r="AG137">
            <v>39814</v>
          </cell>
          <cell r="AH137">
            <v>211860</v>
          </cell>
          <cell r="AK137">
            <v>39541</v>
          </cell>
          <cell r="AL137" t="str">
            <v>期限付</v>
          </cell>
          <cell r="AV137" t="str">
            <v>鹿児島銀行</v>
          </cell>
          <cell r="AW137" t="str">
            <v>隼人南</v>
          </cell>
          <cell r="AX137" t="str">
            <v>442-112176</v>
          </cell>
          <cell r="BB137">
            <v>38443</v>
          </cell>
          <cell r="BC137">
            <v>214000</v>
          </cell>
          <cell r="BD137" t="str">
            <v>正人/県職員</v>
          </cell>
        </row>
        <row r="138">
          <cell r="B138">
            <v>134</v>
          </cell>
          <cell r="C138">
            <v>1</v>
          </cell>
          <cell r="D138" t="str">
            <v>0</v>
          </cell>
          <cell r="E138" t="str">
            <v>2-</v>
          </cell>
          <cell r="F138" t="str">
            <v>025</v>
          </cell>
          <cell r="G138" t="str">
            <v>教諭</v>
          </cell>
          <cell r="H138" t="str">
            <v>渕上　麻衣子</v>
          </cell>
          <cell r="I138" t="str">
            <v>期付退H22継続</v>
          </cell>
          <cell r="J138" t="str">
            <v>霧島市国分府中町</v>
          </cell>
          <cell r="K138" t="str">
            <v>24-22</v>
          </cell>
          <cell r="L138" t="str">
            <v>国分</v>
          </cell>
          <cell r="M138">
            <v>885266</v>
          </cell>
          <cell r="N138" t="str">
            <v>899-4346</v>
          </cell>
          <cell r="O138" t="str">
            <v>090</v>
          </cell>
          <cell r="P138" t="str">
            <v>2393</v>
          </cell>
          <cell r="Q138" t="str">
            <v>5476</v>
          </cell>
          <cell r="R138" t="str">
            <v>4-1</v>
          </cell>
          <cell r="S138" t="str">
            <v>期付</v>
          </cell>
          <cell r="T138" t="str">
            <v>管内</v>
          </cell>
          <cell r="Y138" t="str">
            <v>070885266</v>
          </cell>
          <cell r="Z138" t="str">
            <v>鹿児島銀行</v>
          </cell>
          <cell r="AA138" t="str">
            <v>みずほ通</v>
          </cell>
          <cell r="AB138" t="str">
            <v>112-526705</v>
          </cell>
          <cell r="AD138" t="str">
            <v>車3.7㎞=2300</v>
          </cell>
          <cell r="AE138" t="str">
            <v>借家/53000</v>
          </cell>
          <cell r="AF138">
            <v>540502</v>
          </cell>
          <cell r="AG138">
            <v>39814</v>
          </cell>
          <cell r="AH138">
            <v>211860</v>
          </cell>
          <cell r="AK138">
            <v>39541</v>
          </cell>
          <cell r="AL138" t="str">
            <v>期限付</v>
          </cell>
          <cell r="AV138" t="str">
            <v>鹿児島銀行</v>
          </cell>
          <cell r="AW138" t="str">
            <v>みずほ通</v>
          </cell>
          <cell r="AX138" t="str">
            <v>112-526705</v>
          </cell>
          <cell r="BB138">
            <v>39541</v>
          </cell>
          <cell r="BC138">
            <v>214000</v>
          </cell>
        </row>
        <row r="139">
          <cell r="B139">
            <v>135</v>
          </cell>
          <cell r="C139">
            <v>1</v>
          </cell>
          <cell r="D139" t="str">
            <v>0</v>
          </cell>
          <cell r="E139" t="str">
            <v>2-</v>
          </cell>
          <cell r="F139" t="str">
            <v>025</v>
          </cell>
          <cell r="G139" t="str">
            <v>教諭</v>
          </cell>
          <cell r="H139" t="str">
            <v>赤松　則夫</v>
          </cell>
          <cell r="I139" t="str">
            <v>期付退</v>
          </cell>
          <cell r="J139" t="str">
            <v>鹿児島市東佐多町</v>
          </cell>
          <cell r="K139" t="str">
            <v>2592</v>
          </cell>
          <cell r="L139" t="str">
            <v>吉田麓</v>
          </cell>
          <cell r="M139">
            <v>846414</v>
          </cell>
          <cell r="N139" t="str">
            <v>891-1302</v>
          </cell>
          <cell r="O139" t="str">
            <v>099</v>
          </cell>
          <cell r="P139" t="str">
            <v>295</v>
          </cell>
          <cell r="Q139" t="str">
            <v>1767</v>
          </cell>
          <cell r="R139" t="str">
            <v>初任研</v>
          </cell>
          <cell r="S139" t="str">
            <v>期付</v>
          </cell>
          <cell r="T139" t="str">
            <v>管内</v>
          </cell>
          <cell r="U139" t="str">
            <v>日当山/陵南　派遣</v>
          </cell>
          <cell r="Y139" t="str">
            <v>070846414</v>
          </cell>
          <cell r="Z139" t="str">
            <v>鹿児島銀行</v>
          </cell>
          <cell r="AA139" t="str">
            <v>蒲生</v>
          </cell>
          <cell r="AB139" t="str">
            <v>450-898277</v>
          </cell>
          <cell r="AC139" t="str">
            <v>配</v>
          </cell>
          <cell r="AD139" t="str">
            <v>車18.4㎞=13700</v>
          </cell>
          <cell r="AE139" t="str">
            <v>自宅=3000</v>
          </cell>
          <cell r="AF139">
            <v>160925</v>
          </cell>
          <cell r="AG139">
            <v>39541</v>
          </cell>
          <cell r="AH139">
            <v>211860</v>
          </cell>
          <cell r="AK139">
            <v>39541</v>
          </cell>
          <cell r="AL139" t="str">
            <v>拠点校指導教員</v>
          </cell>
          <cell r="AV139" t="str">
            <v>鹿児島銀行</v>
          </cell>
          <cell r="AW139" t="str">
            <v>蒲生</v>
          </cell>
          <cell r="AX139" t="str">
            <v>450-898277</v>
          </cell>
          <cell r="BB139">
            <v>39541</v>
          </cell>
          <cell r="BC139">
            <v>214000</v>
          </cell>
          <cell r="BD139" t="str">
            <v>俊子/無職</v>
          </cell>
        </row>
        <row r="140">
          <cell r="B140">
            <v>136</v>
          </cell>
          <cell r="C140">
            <v>1</v>
          </cell>
          <cell r="D140" t="str">
            <v>0</v>
          </cell>
          <cell r="E140" t="str">
            <v>2-</v>
          </cell>
          <cell r="F140" t="str">
            <v>041</v>
          </cell>
          <cell r="G140" t="str">
            <v>教諭</v>
          </cell>
          <cell r="H140" t="str">
            <v>川添　有人</v>
          </cell>
          <cell r="I140" t="str">
            <v>H21/4/1転居</v>
          </cell>
          <cell r="J140" t="str">
            <v>霧島市隼人町見次</v>
          </cell>
          <cell r="K140" t="str">
            <v>1053</v>
          </cell>
          <cell r="L140" t="str">
            <v>浜之市</v>
          </cell>
          <cell r="M140">
            <v>757471</v>
          </cell>
          <cell r="N140" t="str">
            <v>899-5117</v>
          </cell>
          <cell r="O140" t="str">
            <v>090</v>
          </cell>
          <cell r="P140" t="str">
            <v>5722</v>
          </cell>
          <cell r="Q140" t="str">
            <v>6786</v>
          </cell>
          <cell r="R140" t="str">
            <v>4-3</v>
          </cell>
          <cell r="T140" t="str">
            <v>新規</v>
          </cell>
          <cell r="Y140" t="str">
            <v>070757471</v>
          </cell>
          <cell r="Z140" t="str">
            <v>鹿児島銀行</v>
          </cell>
          <cell r="AA140" t="str">
            <v>きしゃば</v>
          </cell>
          <cell r="AB140" t="str">
            <v>111-669063</v>
          </cell>
          <cell r="AD140" t="str">
            <v>車6分1.9㎞=非該当</v>
          </cell>
          <cell r="AE140" t="str">
            <v>借家/54200</v>
          </cell>
          <cell r="AF140">
            <v>490427</v>
          </cell>
          <cell r="AG140">
            <v>39541</v>
          </cell>
          <cell r="AH140">
            <v>252945</v>
          </cell>
          <cell r="AK140">
            <v>39539</v>
          </cell>
          <cell r="AN140" t="str">
            <v/>
          </cell>
          <cell r="AO140" t="str">
            <v/>
          </cell>
          <cell r="AP140" t="str">
            <v/>
          </cell>
          <cell r="AQ140" t="str">
            <v/>
          </cell>
          <cell r="AV140" t="str">
            <v>鹿児島銀行</v>
          </cell>
          <cell r="AW140" t="str">
            <v>きしゃば</v>
          </cell>
          <cell r="AX140" t="str">
            <v>111-669063</v>
          </cell>
          <cell r="BB140">
            <v>39541</v>
          </cell>
          <cell r="BC140">
            <v>255500</v>
          </cell>
        </row>
        <row r="141">
          <cell r="B141">
            <v>137</v>
          </cell>
          <cell r="G141" t="str">
            <v>非常勤講師</v>
          </cell>
          <cell r="H141" t="str">
            <v>野口　智子</v>
          </cell>
          <cell r="I141" t="str">
            <v>後補充者</v>
          </cell>
          <cell r="J141" t="str">
            <v>霧島市隼人町見次</v>
          </cell>
          <cell r="K141" t="str">
            <v>1478-4</v>
          </cell>
          <cell r="L141" t="str">
            <v>浜之市</v>
          </cell>
          <cell r="N141" t="str">
            <v>899-5117</v>
          </cell>
          <cell r="O141" t="str">
            <v>0995</v>
          </cell>
          <cell r="P141" t="str">
            <v>42</v>
          </cell>
          <cell r="Q141" t="str">
            <v>7049</v>
          </cell>
          <cell r="S141" t="str">
            <v>初補充</v>
          </cell>
          <cell r="AG141">
            <v>39541</v>
          </cell>
          <cell r="BB141">
            <v>39539</v>
          </cell>
        </row>
        <row r="142">
          <cell r="B142">
            <v>138</v>
          </cell>
          <cell r="G142" t="str">
            <v>非常勤講師</v>
          </cell>
          <cell r="H142" t="str">
            <v>吉満　佳代子</v>
          </cell>
          <cell r="I142" t="str">
            <v>後補充者</v>
          </cell>
          <cell r="J142" t="str">
            <v>鹿児島市小野</v>
          </cell>
          <cell r="K142" t="str">
            <v>2-13-15-4</v>
          </cell>
          <cell r="L142" t="str">
            <v>伊敷</v>
          </cell>
          <cell r="N142" t="str">
            <v>890-0008</v>
          </cell>
          <cell r="O142" t="str">
            <v>090</v>
          </cell>
          <cell r="P142" t="str">
            <v>8910</v>
          </cell>
          <cell r="Q142" t="str">
            <v>6769</v>
          </cell>
          <cell r="S142" t="str">
            <v>初補充</v>
          </cell>
          <cell r="AG142">
            <v>39814</v>
          </cell>
        </row>
        <row r="143">
          <cell r="B143">
            <v>139</v>
          </cell>
          <cell r="C143">
            <v>1</v>
          </cell>
          <cell r="D143" t="str">
            <v>0</v>
          </cell>
          <cell r="E143" t="str">
            <v>2-</v>
          </cell>
          <cell r="F143" t="str">
            <v>085</v>
          </cell>
          <cell r="G143" t="str">
            <v>教諭</v>
          </cell>
          <cell r="H143" t="str">
            <v>篠原　美由紀</v>
          </cell>
          <cell r="I143" t="str">
            <v>H21/5/1転居</v>
          </cell>
          <cell r="J143" t="str">
            <v>霧島市国分広瀬</v>
          </cell>
          <cell r="K143" t="str">
            <v>1-24-30</v>
          </cell>
          <cell r="L143" t="str">
            <v>西広瀬</v>
          </cell>
          <cell r="M143">
            <v>678228</v>
          </cell>
          <cell r="N143" t="str">
            <v>899-4321</v>
          </cell>
          <cell r="O143" t="str">
            <v>0995</v>
          </cell>
          <cell r="P143" t="str">
            <v>47</v>
          </cell>
          <cell r="Q143" t="str">
            <v>7607</v>
          </cell>
          <cell r="R143" t="str">
            <v>4-3</v>
          </cell>
          <cell r="Y143" t="str">
            <v>070678228</v>
          </cell>
          <cell r="Z143" t="str">
            <v>鹿児島銀行</v>
          </cell>
          <cell r="AA143" t="str">
            <v>国分西</v>
          </cell>
          <cell r="AB143" t="str">
            <v>433-803629</v>
          </cell>
          <cell r="AD143" t="str">
            <v>車5分非該当</v>
          </cell>
          <cell r="AE143" t="str">
            <v>借家/55000･27000</v>
          </cell>
          <cell r="AF143">
            <v>470701</v>
          </cell>
          <cell r="AG143">
            <v>39814</v>
          </cell>
          <cell r="AH143">
            <v>350742</v>
          </cell>
          <cell r="AK143">
            <v>38808</v>
          </cell>
          <cell r="AN143" t="str">
            <v/>
          </cell>
          <cell r="AO143" t="str">
            <v/>
          </cell>
          <cell r="AP143" t="str">
            <v/>
          </cell>
          <cell r="AQ143" t="str">
            <v/>
          </cell>
          <cell r="AV143" t="str">
            <v>鹿児島銀行</v>
          </cell>
          <cell r="AW143" t="str">
            <v>九州労金</v>
          </cell>
          <cell r="AX143" t="str">
            <v>935-2990935</v>
          </cell>
          <cell r="BB143">
            <v>34060</v>
          </cell>
          <cell r="BC143">
            <v>357900</v>
          </cell>
          <cell r="BD143" t="str">
            <v>修一/大口中</v>
          </cell>
        </row>
        <row r="144">
          <cell r="B144">
            <v>140</v>
          </cell>
          <cell r="G144" t="str">
            <v>非常勤講師</v>
          </cell>
          <cell r="H144" t="str">
            <v>羽嶋　里恵</v>
          </cell>
          <cell r="I144" t="str">
            <v>後補充者</v>
          </cell>
          <cell r="J144" t="str">
            <v>霧島市隼人町東郷</v>
          </cell>
          <cell r="K144" t="str">
            <v>289-1</v>
          </cell>
          <cell r="L144" t="str">
            <v>日当山</v>
          </cell>
          <cell r="N144" t="str">
            <v>899-5115</v>
          </cell>
          <cell r="O144" t="str">
            <v>0995</v>
          </cell>
          <cell r="P144" t="str">
            <v>42</v>
          </cell>
          <cell r="Q144" t="str">
            <v>2929</v>
          </cell>
          <cell r="S144" t="str">
            <v>初補充</v>
          </cell>
        </row>
        <row r="145">
          <cell r="B145">
            <v>141</v>
          </cell>
          <cell r="C145">
            <v>1</v>
          </cell>
          <cell r="D145" t="str">
            <v>0</v>
          </cell>
          <cell r="E145" t="str">
            <v>4-</v>
          </cell>
          <cell r="F145" t="str">
            <v>037</v>
          </cell>
          <cell r="G145" t="str">
            <v>校長</v>
          </cell>
          <cell r="H145" t="str">
            <v>知識　兼次</v>
          </cell>
          <cell r="I145" t="str">
            <v>退)湧水町教委</v>
          </cell>
          <cell r="J145" t="str">
            <v>鹿児島市西陵</v>
          </cell>
          <cell r="K145" t="str">
            <v>6-14-3</v>
          </cell>
          <cell r="M145">
            <v>502502</v>
          </cell>
          <cell r="N145" t="str">
            <v>890-0032</v>
          </cell>
          <cell r="O145" t="str">
            <v>099</v>
          </cell>
          <cell r="P145" t="str">
            <v>282</v>
          </cell>
          <cell r="Q145" t="str">
            <v>5148</v>
          </cell>
          <cell r="R145" t="str">
            <v>管理</v>
          </cell>
          <cell r="Y145" t="str">
            <v>070502502</v>
          </cell>
          <cell r="Z145" t="str">
            <v>鹿児島銀行</v>
          </cell>
          <cell r="AA145" t="str">
            <v>西陵</v>
          </cell>
          <cell r="AB145" t="str">
            <v>107-267985</v>
          </cell>
          <cell r="AC145" t="str">
            <v>配/子1(特1)</v>
          </cell>
          <cell r="AD145" t="str">
            <v>徒歩3分非該当</v>
          </cell>
          <cell r="AE145" t="str">
            <v>教職員専用住宅</v>
          </cell>
          <cell r="AF145">
            <v>240420</v>
          </cell>
          <cell r="AG145">
            <v>38808</v>
          </cell>
          <cell r="AH145">
            <v>458640</v>
          </cell>
          <cell r="AK145">
            <v>38808</v>
          </cell>
          <cell r="AN145" t="str">
            <v/>
          </cell>
          <cell r="AO145" t="str">
            <v/>
          </cell>
          <cell r="AP145" t="str">
            <v/>
          </cell>
          <cell r="AQ145" t="str">
            <v/>
          </cell>
          <cell r="AV145" t="str">
            <v>鹿児島銀行</v>
          </cell>
          <cell r="AW145" t="str">
            <v>西陵</v>
          </cell>
          <cell r="AX145" t="str">
            <v>107-267985</v>
          </cell>
          <cell r="BB145">
            <v>26390</v>
          </cell>
          <cell r="BC145">
            <v>509600</v>
          </cell>
          <cell r="BD145" t="str">
            <v>春美/無職</v>
          </cell>
        </row>
        <row r="146">
          <cell r="B146">
            <v>142</v>
          </cell>
          <cell r="C146">
            <v>1</v>
          </cell>
          <cell r="D146" t="str">
            <v>0</v>
          </cell>
          <cell r="E146" t="str">
            <v>2-</v>
          </cell>
          <cell r="F146" t="str">
            <v>124</v>
          </cell>
          <cell r="G146" t="str">
            <v>教諭</v>
          </cell>
          <cell r="H146" t="str">
            <v>小村　紀昭</v>
          </cell>
          <cell r="I146" t="str">
            <v>姶伊)天降小</v>
          </cell>
          <cell r="J146" t="str">
            <v>姶良市東餅田</v>
          </cell>
          <cell r="K146" t="str">
            <v>2992</v>
          </cell>
          <cell r="L146" t="str">
            <v>帖佐</v>
          </cell>
          <cell r="M146">
            <v>625361</v>
          </cell>
          <cell r="N146" t="str">
            <v>899-5421</v>
          </cell>
          <cell r="O146" t="str">
            <v>0995</v>
          </cell>
          <cell r="P146" t="str">
            <v>66</v>
          </cell>
          <cell r="Q146" t="str">
            <v>2423</v>
          </cell>
          <cell r="R146" t="str">
            <v>6-4</v>
          </cell>
          <cell r="Y146" t="str">
            <v>070625361</v>
          </cell>
          <cell r="Z146" t="str">
            <v>鹿児島銀行</v>
          </cell>
          <cell r="AA146" t="str">
            <v>宮之城</v>
          </cell>
          <cell r="AB146" t="str">
            <v>340-296882</v>
          </cell>
          <cell r="AC146" t="str">
            <v>子2</v>
          </cell>
          <cell r="AD146" t="str">
            <v>車30分12.8㎞=10200</v>
          </cell>
          <cell r="AE146" t="str">
            <v>自宅/3000</v>
          </cell>
          <cell r="AF146">
            <v>351006</v>
          </cell>
          <cell r="AG146">
            <v>40179</v>
          </cell>
          <cell r="AH146">
            <v>400330</v>
          </cell>
          <cell r="AK146">
            <v>38078</v>
          </cell>
          <cell r="AN146" t="str">
            <v/>
          </cell>
          <cell r="AO146" t="str">
            <v/>
          </cell>
          <cell r="AP146" t="str">
            <v/>
          </cell>
          <cell r="AQ146" t="str">
            <v/>
          </cell>
          <cell r="AV146" t="str">
            <v>鹿児島銀行</v>
          </cell>
          <cell r="AW146" t="str">
            <v>菱刈</v>
          </cell>
          <cell r="AX146" t="str">
            <v>411-871494</v>
          </cell>
          <cell r="BB146">
            <v>31868</v>
          </cell>
          <cell r="BC146">
            <v>407642</v>
          </cell>
          <cell r="BD146" t="str">
            <v>麗子/県職員</v>
          </cell>
        </row>
        <row r="147">
          <cell r="B147">
            <v>143</v>
          </cell>
          <cell r="C147">
            <v>1</v>
          </cell>
          <cell r="D147" t="str">
            <v>0</v>
          </cell>
          <cell r="E147" t="str">
            <v>2-</v>
          </cell>
          <cell r="F147" t="str">
            <v>098</v>
          </cell>
          <cell r="G147" t="str">
            <v>教諭</v>
          </cell>
          <cell r="H147" t="str">
            <v>今村　和代</v>
          </cell>
          <cell r="I147" t="str">
            <v>姶伊)吉松小</v>
          </cell>
          <cell r="J147" t="str">
            <v>霧島市国分野口西</v>
          </cell>
          <cell r="K147" t="str">
            <v>2-59</v>
          </cell>
          <cell r="L147" t="str">
            <v>隼人</v>
          </cell>
          <cell r="M147">
            <v>658529</v>
          </cell>
          <cell r="N147" t="str">
            <v>899-4343</v>
          </cell>
          <cell r="O147" t="str">
            <v>0995</v>
          </cell>
          <cell r="P147" t="str">
            <v>47</v>
          </cell>
          <cell r="Q147" t="str">
            <v>2006</v>
          </cell>
          <cell r="R147" t="str">
            <v>6-3</v>
          </cell>
          <cell r="Y147" t="str">
            <v>070658529</v>
          </cell>
          <cell r="Z147" t="str">
            <v>鹿児島銀行</v>
          </cell>
          <cell r="AA147" t="str">
            <v>伊集院</v>
          </cell>
          <cell r="AB147" t="str">
            <v>310-552318</v>
          </cell>
          <cell r="AD147" t="str">
            <v>車8分2.1㎞=2300</v>
          </cell>
          <cell r="AE147" t="str">
            <v>借家/55000･27000</v>
          </cell>
          <cell r="AF147">
            <v>450613</v>
          </cell>
          <cell r="AG147">
            <v>40179</v>
          </cell>
          <cell r="AH147">
            <v>364266</v>
          </cell>
          <cell r="AK147">
            <v>38078</v>
          </cell>
          <cell r="AN147" t="str">
            <v/>
          </cell>
          <cell r="AO147" t="str">
            <v/>
          </cell>
          <cell r="AP147" t="str">
            <v/>
          </cell>
          <cell r="AQ147" t="str">
            <v/>
          </cell>
          <cell r="AV147" t="str">
            <v>鹿児島銀行</v>
          </cell>
          <cell r="AW147" t="str">
            <v>伊集院</v>
          </cell>
          <cell r="AX147" t="str">
            <v>310-552318</v>
          </cell>
          <cell r="BB147">
            <v>33329</v>
          </cell>
          <cell r="BC147">
            <v>376100</v>
          </cell>
        </row>
        <row r="148">
          <cell r="B148">
            <v>144</v>
          </cell>
          <cell r="C148">
            <v>1</v>
          </cell>
          <cell r="D148" t="str">
            <v>0</v>
          </cell>
          <cell r="E148" t="str">
            <v>2-</v>
          </cell>
          <cell r="F148" t="str">
            <v>095</v>
          </cell>
          <cell r="G148" t="str">
            <v>教諭</v>
          </cell>
          <cell r="H148" t="str">
            <v>樋渡　聡子</v>
          </cell>
          <cell r="I148" t="str">
            <v>姶伊)天降小</v>
          </cell>
          <cell r="J148" t="str">
            <v>霧島市国分名波町</v>
          </cell>
          <cell r="K148" t="str">
            <v>6-11-6</v>
          </cell>
          <cell r="L148" t="str">
            <v>国分</v>
          </cell>
          <cell r="M148">
            <v>676195</v>
          </cell>
          <cell r="N148" t="str">
            <v>899-4311</v>
          </cell>
          <cell r="O148" t="str">
            <v>0995</v>
          </cell>
          <cell r="P148" t="str">
            <v>45</v>
          </cell>
          <cell r="Q148" t="str">
            <v>3500</v>
          </cell>
          <cell r="R148" t="str">
            <v>2-2</v>
          </cell>
          <cell r="Y148" t="str">
            <v>070676195</v>
          </cell>
          <cell r="Z148" t="str">
            <v>鹿児島銀行</v>
          </cell>
          <cell r="AA148" t="str">
            <v>岩川</v>
          </cell>
          <cell r="AB148" t="str">
            <v>850-738425</v>
          </cell>
          <cell r="AD148" t="str">
            <v>車17分7.0㎞=6700</v>
          </cell>
          <cell r="AE148" t="str">
            <v>夫</v>
          </cell>
          <cell r="AF148">
            <v>440402</v>
          </cell>
          <cell r="AG148">
            <v>40179</v>
          </cell>
          <cell r="AH148">
            <v>360150</v>
          </cell>
          <cell r="AK148">
            <v>37347</v>
          </cell>
          <cell r="AN148" t="str">
            <v/>
          </cell>
          <cell r="AO148" t="str">
            <v/>
          </cell>
          <cell r="AP148" t="str">
            <v/>
          </cell>
          <cell r="AQ148" t="str">
            <v/>
          </cell>
          <cell r="AV148" t="str">
            <v>鹿児島銀行</v>
          </cell>
          <cell r="AW148" t="str">
            <v>岩川</v>
          </cell>
          <cell r="AX148" t="str">
            <v>850-738425</v>
          </cell>
          <cell r="BB148">
            <v>34060</v>
          </cell>
          <cell r="BC148">
            <v>372300</v>
          </cell>
          <cell r="BD148" t="str">
            <v>一也/</v>
          </cell>
        </row>
        <row r="149">
          <cell r="B149">
            <v>145</v>
          </cell>
          <cell r="C149">
            <v>1</v>
          </cell>
          <cell r="D149" t="str">
            <v>0</v>
          </cell>
          <cell r="E149" t="str">
            <v>2-</v>
          </cell>
          <cell r="F149" t="str">
            <v>090</v>
          </cell>
          <cell r="G149" t="str">
            <v>教諭</v>
          </cell>
          <cell r="H149" t="str">
            <v>浦　　博司</v>
          </cell>
          <cell r="I149" t="str">
            <v>大)亀津小</v>
          </cell>
          <cell r="J149" t="str">
            <v>霧島市隼人町内山田</v>
          </cell>
          <cell r="K149" t="str">
            <v>2-6-16</v>
          </cell>
          <cell r="L149" t="str">
            <v>日当山</v>
          </cell>
          <cell r="M149">
            <v>692310</v>
          </cell>
          <cell r="N149" t="str">
            <v>899-5115</v>
          </cell>
          <cell r="O149" t="str">
            <v>0995</v>
          </cell>
          <cell r="P149" t="str">
            <v>42</v>
          </cell>
          <cell r="Q149" t="str">
            <v>0716</v>
          </cell>
          <cell r="R149" t="str">
            <v>特支知</v>
          </cell>
          <cell r="U149" t="str">
            <v>生徒</v>
          </cell>
          <cell r="Y149" t="str">
            <v>070692310</v>
          </cell>
          <cell r="Z149" t="str">
            <v>鹿児島銀行</v>
          </cell>
          <cell r="AA149" t="str">
            <v>城西</v>
          </cell>
          <cell r="AB149" t="str">
            <v>180-311042</v>
          </cell>
          <cell r="AC149" t="str">
            <v>配/子1</v>
          </cell>
          <cell r="AD149" t="str">
            <v>車7分2.7㎞=2300</v>
          </cell>
          <cell r="AE149" t="str">
            <v>借家/63000･27000</v>
          </cell>
          <cell r="AF149">
            <v>450808</v>
          </cell>
          <cell r="AG149">
            <v>40179</v>
          </cell>
          <cell r="AH149">
            <v>374808</v>
          </cell>
          <cell r="AK149">
            <v>38078</v>
          </cell>
          <cell r="AN149" t="str">
            <v/>
          </cell>
          <cell r="AO149" t="str">
            <v/>
          </cell>
          <cell r="AP149" t="str">
            <v/>
          </cell>
          <cell r="AQ149" t="str">
            <v/>
          </cell>
          <cell r="AV149" t="str">
            <v>鹿児島銀行</v>
          </cell>
          <cell r="AW149" t="str">
            <v>城西</v>
          </cell>
          <cell r="AX149" t="str">
            <v>180-311042</v>
          </cell>
          <cell r="BB149">
            <v>34790</v>
          </cell>
          <cell r="BC149">
            <v>365400</v>
          </cell>
          <cell r="BD149" t="str">
            <v>/天城中学校</v>
          </cell>
        </row>
        <row r="150">
          <cell r="B150">
            <v>146</v>
          </cell>
          <cell r="C150">
            <v>1</v>
          </cell>
          <cell r="D150" t="str">
            <v>0</v>
          </cell>
          <cell r="E150" t="str">
            <v>2-</v>
          </cell>
          <cell r="F150" t="str">
            <v>083</v>
          </cell>
          <cell r="G150" t="str">
            <v>教諭</v>
          </cell>
          <cell r="H150" t="str">
            <v>谷口　琴美</v>
          </cell>
          <cell r="I150" t="str">
            <v>隅)岩南小</v>
          </cell>
          <cell r="J150" t="str">
            <v>霧島市国分中央</v>
          </cell>
          <cell r="K150" t="str">
            <v>5-4-3</v>
          </cell>
          <cell r="L150" t="str">
            <v>国分</v>
          </cell>
          <cell r="M150">
            <v>693481</v>
          </cell>
          <cell r="N150" t="str">
            <v>899-4332</v>
          </cell>
          <cell r="O150" t="str">
            <v>0995</v>
          </cell>
          <cell r="P150" t="str">
            <v>46</v>
          </cell>
          <cell r="Q150" t="str">
            <v>5690</v>
          </cell>
          <cell r="R150" t="str">
            <v>1-1</v>
          </cell>
          <cell r="Y150" t="str">
            <v>070693481</v>
          </cell>
          <cell r="Z150" t="str">
            <v>鹿児島銀行</v>
          </cell>
          <cell r="AA150" t="str">
            <v>宮内出張所</v>
          </cell>
          <cell r="AB150" t="str">
            <v>391-64459</v>
          </cell>
          <cell r="AD150" t="str">
            <v>車10分3.5㎞=2300</v>
          </cell>
          <cell r="AE150" t="str">
            <v>借家/60000･27000</v>
          </cell>
          <cell r="AF150">
            <v>470820</v>
          </cell>
          <cell r="AG150">
            <v>40179</v>
          </cell>
          <cell r="AH150">
            <v>340158</v>
          </cell>
          <cell r="AK150">
            <v>38078</v>
          </cell>
          <cell r="AN150" t="str">
            <v/>
          </cell>
          <cell r="AO150" t="str">
            <v/>
          </cell>
          <cell r="AP150" t="str">
            <v/>
          </cell>
          <cell r="AQ150" t="str">
            <v/>
          </cell>
          <cell r="AV150" t="str">
            <v>鹿児島銀行</v>
          </cell>
          <cell r="AW150" t="str">
            <v>宮内出張所</v>
          </cell>
          <cell r="AX150" t="str">
            <v>391-64459</v>
          </cell>
          <cell r="BB150">
            <v>34790</v>
          </cell>
          <cell r="BC150">
            <v>353800</v>
          </cell>
        </row>
        <row r="151">
          <cell r="B151">
            <v>147</v>
          </cell>
          <cell r="C151">
            <v>1</v>
          </cell>
          <cell r="D151" t="str">
            <v>0</v>
          </cell>
          <cell r="E151" t="str">
            <v>2-</v>
          </cell>
          <cell r="F151" t="str">
            <v>026</v>
          </cell>
          <cell r="G151" t="str">
            <v>教諭</v>
          </cell>
          <cell r="H151" t="str">
            <v>迫田　麻衣子</v>
          </cell>
          <cell r="I151" t="str">
            <v>隅)潤ヶ野小</v>
          </cell>
          <cell r="J151" t="str">
            <v>霧島市隼人町見次</v>
          </cell>
          <cell r="K151" t="str">
            <v>844-1</v>
          </cell>
          <cell r="L151" t="str">
            <v>浜之市</v>
          </cell>
          <cell r="M151">
            <v>751201</v>
          </cell>
          <cell r="N151" t="str">
            <v>899-5117</v>
          </cell>
          <cell r="O151" t="str">
            <v>080</v>
          </cell>
          <cell r="P151" t="str">
            <v>1787</v>
          </cell>
          <cell r="Q151" t="str">
            <v>9842</v>
          </cell>
          <cell r="R151" t="str">
            <v>6-2</v>
          </cell>
          <cell r="Y151" t="str">
            <v>070751201</v>
          </cell>
          <cell r="Z151" t="str">
            <v>鹿児島銀行</v>
          </cell>
          <cell r="AA151" t="str">
            <v>武町</v>
          </cell>
          <cell r="AB151" t="str">
            <v>100-1321215</v>
          </cell>
          <cell r="AD151" t="str">
            <v>車5分非該当</v>
          </cell>
          <cell r="AE151" t="str">
            <v>借家/40000･19500</v>
          </cell>
          <cell r="AF151">
            <v>571224</v>
          </cell>
          <cell r="AG151">
            <v>40179</v>
          </cell>
          <cell r="AH151">
            <v>213840</v>
          </cell>
          <cell r="AK151">
            <v>38808</v>
          </cell>
          <cell r="AN151" t="str">
            <v/>
          </cell>
          <cell r="AO151" t="str">
            <v/>
          </cell>
          <cell r="AP151" t="str">
            <v/>
          </cell>
          <cell r="AQ151" t="str">
            <v/>
          </cell>
          <cell r="AV151" t="str">
            <v>鹿児島銀行</v>
          </cell>
          <cell r="AW151" t="str">
            <v>武町</v>
          </cell>
          <cell r="AX151" t="str">
            <v>100-1321215</v>
          </cell>
          <cell r="BB151">
            <v>38808</v>
          </cell>
          <cell r="BC151">
            <v>224600</v>
          </cell>
        </row>
        <row r="152">
          <cell r="B152">
            <v>148</v>
          </cell>
          <cell r="C152">
            <v>1</v>
          </cell>
          <cell r="D152" t="str">
            <v>0</v>
          </cell>
          <cell r="E152" t="str">
            <v>2-</v>
          </cell>
          <cell r="F152" t="str">
            <v>025</v>
          </cell>
          <cell r="G152" t="str">
            <v>教諭</v>
          </cell>
          <cell r="H152" t="str">
            <v>渕上　麻衣子</v>
          </cell>
          <cell r="I152" t="str">
            <v>期付退職</v>
          </cell>
          <cell r="J152" t="str">
            <v>霧島市国分府中町</v>
          </cell>
          <cell r="K152" t="str">
            <v>24-22</v>
          </cell>
          <cell r="L152" t="str">
            <v>国分</v>
          </cell>
          <cell r="M152">
            <v>885266</v>
          </cell>
          <cell r="N152" t="str">
            <v>899-4346</v>
          </cell>
          <cell r="O152" t="str">
            <v>090</v>
          </cell>
          <cell r="P152" t="str">
            <v>2393</v>
          </cell>
          <cell r="Q152" t="str">
            <v>5476</v>
          </cell>
          <cell r="R152" t="str">
            <v>音専</v>
          </cell>
          <cell r="S152" t="str">
            <v>期付</v>
          </cell>
          <cell r="T152" t="str">
            <v>管内</v>
          </cell>
          <cell r="Y152" t="str">
            <v>070885266</v>
          </cell>
          <cell r="Z152" t="str">
            <v>鹿児島銀行</v>
          </cell>
          <cell r="AA152" t="str">
            <v>みずほ通</v>
          </cell>
          <cell r="AB152" t="str">
            <v>112-526705</v>
          </cell>
          <cell r="AD152" t="str">
            <v>車10分3.7㎞=2300</v>
          </cell>
          <cell r="AE152" t="str">
            <v>借家/53000･26000</v>
          </cell>
          <cell r="AF152">
            <v>540502</v>
          </cell>
          <cell r="AG152">
            <v>39906</v>
          </cell>
          <cell r="AH152">
            <v>211860</v>
          </cell>
          <cell r="AK152">
            <v>39906</v>
          </cell>
          <cell r="AL152" t="str">
            <v>期限付</v>
          </cell>
          <cell r="AV152" t="str">
            <v>鹿児島銀行</v>
          </cell>
          <cell r="AW152" t="str">
            <v>みずほ通</v>
          </cell>
          <cell r="AX152" t="str">
            <v>112-526705</v>
          </cell>
          <cell r="BB152">
            <v>39906</v>
          </cell>
          <cell r="BC152">
            <v>214000</v>
          </cell>
        </row>
        <row r="153">
          <cell r="B153">
            <v>149</v>
          </cell>
          <cell r="C153">
            <v>1</v>
          </cell>
          <cell r="D153" t="str">
            <v>0</v>
          </cell>
          <cell r="E153" t="str">
            <v>1-</v>
          </cell>
          <cell r="F153" t="str">
            <v>033</v>
          </cell>
          <cell r="G153" t="str">
            <v>講師</v>
          </cell>
          <cell r="H153" t="str">
            <v>今島　由紀子</v>
          </cell>
          <cell r="I153" t="str">
            <v>隅)安楽小</v>
          </cell>
          <cell r="J153" t="str">
            <v>姶良市東餅田</v>
          </cell>
          <cell r="K153" t="str">
            <v>1472-2</v>
          </cell>
          <cell r="L153" t="str">
            <v>帖佐</v>
          </cell>
          <cell r="M153">
            <v>887064</v>
          </cell>
          <cell r="N153" t="str">
            <v>899-5421</v>
          </cell>
          <cell r="O153" t="str">
            <v>0995</v>
          </cell>
          <cell r="P153" t="str">
            <v>67</v>
          </cell>
          <cell r="Q153" t="str">
            <v>1299</v>
          </cell>
          <cell r="R153" t="str">
            <v>4-2</v>
          </cell>
          <cell r="S153" t="str">
            <v>期付</v>
          </cell>
          <cell r="T153" t="str">
            <v>管内</v>
          </cell>
          <cell r="Y153" t="str">
            <v>070887064</v>
          </cell>
          <cell r="Z153" t="str">
            <v>鹿児島銀行</v>
          </cell>
          <cell r="AA153" t="str">
            <v>西陵</v>
          </cell>
          <cell r="AB153" t="str">
            <v>107-432915</v>
          </cell>
          <cell r="AD153" t="str">
            <v>車19分10.8㎞=10200</v>
          </cell>
          <cell r="AE153" t="str">
            <v>借家/46000･22500</v>
          </cell>
          <cell r="AF153">
            <v>550926</v>
          </cell>
          <cell r="AG153">
            <v>39906</v>
          </cell>
          <cell r="AH153">
            <v>206910</v>
          </cell>
          <cell r="AK153">
            <v>39906</v>
          </cell>
          <cell r="AL153" t="str">
            <v>期限付</v>
          </cell>
          <cell r="AV153" t="str">
            <v>鹿児島銀行</v>
          </cell>
          <cell r="AW153" t="str">
            <v>西陵</v>
          </cell>
          <cell r="AX153" t="str">
            <v>107-432915</v>
          </cell>
          <cell r="BB153">
            <v>39906</v>
          </cell>
          <cell r="BC153">
            <v>209000</v>
          </cell>
        </row>
        <row r="154">
          <cell r="B154">
            <v>150</v>
          </cell>
          <cell r="C154">
            <v>1</v>
          </cell>
          <cell r="D154" t="str">
            <v>0</v>
          </cell>
          <cell r="E154" t="str">
            <v>2-</v>
          </cell>
          <cell r="F154" t="str">
            <v>025</v>
          </cell>
          <cell r="G154" t="str">
            <v>教諭</v>
          </cell>
          <cell r="H154" t="str">
            <v>田中　美知江</v>
          </cell>
          <cell r="I154" t="str">
            <v>期付退</v>
          </cell>
          <cell r="J154" t="str">
            <v>姶良市三拾町</v>
          </cell>
          <cell r="K154" t="str">
            <v>1180-3</v>
          </cell>
          <cell r="L154" t="str">
            <v>帖佐</v>
          </cell>
          <cell r="M154">
            <v>873691</v>
          </cell>
          <cell r="N154" t="str">
            <v>899-5412</v>
          </cell>
          <cell r="O154" t="str">
            <v>0995</v>
          </cell>
          <cell r="P154" t="str">
            <v>66</v>
          </cell>
          <cell r="Q154" t="str">
            <v>9522</v>
          </cell>
          <cell r="R154" t="str">
            <v>2-5</v>
          </cell>
          <cell r="S154" t="str">
            <v>期付</v>
          </cell>
          <cell r="T154" t="str">
            <v>管内</v>
          </cell>
          <cell r="Y154" t="str">
            <v>070873691</v>
          </cell>
          <cell r="Z154" t="str">
            <v>鹿児島銀行</v>
          </cell>
          <cell r="AA154" t="str">
            <v>牧之原代理店</v>
          </cell>
          <cell r="AB154" t="str">
            <v>434-788561</v>
          </cell>
          <cell r="AD154" t="str">
            <v>車30分13.1㎞=10200</v>
          </cell>
          <cell r="AE154" t="str">
            <v>夫</v>
          </cell>
          <cell r="AF154">
            <v>380427</v>
          </cell>
          <cell r="AG154">
            <v>39909</v>
          </cell>
          <cell r="AK154">
            <v>39909</v>
          </cell>
          <cell r="AL154" t="str">
            <v>期限付</v>
          </cell>
          <cell r="AV154" t="str">
            <v>鹿児島銀行</v>
          </cell>
          <cell r="AW154" t="str">
            <v>牧之原代理店</v>
          </cell>
          <cell r="AX154" t="str">
            <v>434-788561</v>
          </cell>
          <cell r="BB154">
            <v>39909</v>
          </cell>
          <cell r="BC154">
            <v>214000</v>
          </cell>
          <cell r="BD154" t="str">
            <v>夫/市来農芸高校</v>
          </cell>
        </row>
        <row r="155">
          <cell r="B155">
            <v>151</v>
          </cell>
          <cell r="C155">
            <v>1</v>
          </cell>
          <cell r="D155" t="str">
            <v>0</v>
          </cell>
          <cell r="E155" t="str">
            <v>2-</v>
          </cell>
          <cell r="F155" t="str">
            <v>030</v>
          </cell>
          <cell r="G155" t="str">
            <v>教諭</v>
          </cell>
          <cell r="H155" t="str">
            <v>竹石　麻衣子</v>
          </cell>
          <cell r="I155" t="str">
            <v>隅)潤ヶ野小</v>
          </cell>
          <cell r="J155" t="str">
            <v>霧島市隼人町見次</v>
          </cell>
          <cell r="K155" t="str">
            <v>844-1</v>
          </cell>
          <cell r="L155" t="str">
            <v>浜之市</v>
          </cell>
          <cell r="M155">
            <v>751201</v>
          </cell>
          <cell r="N155" t="str">
            <v>899-5117</v>
          </cell>
          <cell r="O155" t="str">
            <v>080</v>
          </cell>
          <cell r="P155" t="str">
            <v>1787</v>
          </cell>
          <cell r="Q155" t="str">
            <v>9842</v>
          </cell>
          <cell r="R155" t="str">
            <v>6-2</v>
          </cell>
          <cell r="S155">
            <v>40033</v>
          </cell>
          <cell r="T155" t="str">
            <v>婚姻</v>
          </cell>
          <cell r="Y155" t="str">
            <v>070751201</v>
          </cell>
          <cell r="Z155" t="str">
            <v>鹿児島銀行</v>
          </cell>
          <cell r="AA155" t="str">
            <v>武町</v>
          </cell>
          <cell r="AB155" t="str">
            <v>100-1321215</v>
          </cell>
          <cell r="AD155" t="str">
            <v>車5分非該当</v>
          </cell>
          <cell r="AE155" t="str">
            <v>借家/40000･19500</v>
          </cell>
          <cell r="AF155">
            <v>571224</v>
          </cell>
          <cell r="AG155">
            <v>40179</v>
          </cell>
          <cell r="AH155">
            <v>223477</v>
          </cell>
          <cell r="AK155">
            <v>38808</v>
          </cell>
          <cell r="AN155" t="str">
            <v/>
          </cell>
          <cell r="AO155" t="str">
            <v/>
          </cell>
          <cell r="AP155" t="str">
            <v/>
          </cell>
          <cell r="AQ155" t="str">
            <v/>
          </cell>
          <cell r="AV155" t="str">
            <v>鹿児島銀行</v>
          </cell>
          <cell r="AW155" t="str">
            <v>武町</v>
          </cell>
          <cell r="AX155" t="str">
            <v>100-1321215</v>
          </cell>
          <cell r="BB155">
            <v>38808</v>
          </cell>
          <cell r="BC155">
            <v>224600</v>
          </cell>
          <cell r="BD155" t="str">
            <v>/曽於市役所</v>
          </cell>
        </row>
        <row r="156">
          <cell r="B156">
            <v>152</v>
          </cell>
          <cell r="C156">
            <v>1</v>
          </cell>
          <cell r="D156" t="str">
            <v>0</v>
          </cell>
          <cell r="E156" t="str">
            <v>2-</v>
          </cell>
          <cell r="F156" t="str">
            <v>089</v>
          </cell>
          <cell r="G156" t="str">
            <v>教諭</v>
          </cell>
          <cell r="H156" t="str">
            <v>石丸　良輔</v>
          </cell>
          <cell r="I156" t="str">
            <v>姶)天降小</v>
          </cell>
          <cell r="J156" t="str">
            <v>霧島市溝辺町麓</v>
          </cell>
          <cell r="K156" t="str">
            <v>1278-12</v>
          </cell>
          <cell r="L156" t="str">
            <v>鹿児島空港</v>
          </cell>
          <cell r="M156">
            <v>684368</v>
          </cell>
          <cell r="N156" t="str">
            <v>899-6404</v>
          </cell>
          <cell r="O156" t="str">
            <v>0995</v>
          </cell>
          <cell r="P156" t="str">
            <v>58</v>
          </cell>
          <cell r="Q156" t="str">
            <v>3134</v>
          </cell>
          <cell r="R156" t="str">
            <v>指法改</v>
          </cell>
          <cell r="U156" t="str">
            <v>教務</v>
          </cell>
          <cell r="Y156" t="str">
            <v>070684368</v>
          </cell>
          <cell r="Z156" t="str">
            <v>鹿児島銀行</v>
          </cell>
          <cell r="AA156" t="str">
            <v>加治木</v>
          </cell>
          <cell r="AB156" t="str">
            <v>400-973102</v>
          </cell>
          <cell r="AC156" t="str">
            <v>配子3</v>
          </cell>
          <cell r="AD156" t="str">
            <v>車25分13.4㎞=10200</v>
          </cell>
          <cell r="AE156" t="str">
            <v>自宅/3000</v>
          </cell>
          <cell r="AF156">
            <v>460804</v>
          </cell>
          <cell r="AG156">
            <v>40179</v>
          </cell>
          <cell r="AH156">
            <v>358639</v>
          </cell>
          <cell r="AK156">
            <v>38443</v>
          </cell>
          <cell r="AN156" t="str">
            <v/>
          </cell>
          <cell r="AO156" t="str">
            <v/>
          </cell>
          <cell r="AP156" t="str">
            <v/>
          </cell>
          <cell r="AQ156" t="str">
            <v/>
          </cell>
          <cell r="AV156" t="str">
            <v>鹿児島銀行</v>
          </cell>
          <cell r="AW156" t="str">
            <v>加治木</v>
          </cell>
          <cell r="AX156" t="str">
            <v>400-973102</v>
          </cell>
          <cell r="BB156">
            <v>34425</v>
          </cell>
          <cell r="BC156">
            <v>364100</v>
          </cell>
          <cell r="BD156" t="str">
            <v>あけみ/無職</v>
          </cell>
        </row>
        <row r="157">
          <cell r="B157">
            <v>153</v>
          </cell>
          <cell r="C157">
            <v>1</v>
          </cell>
          <cell r="D157" t="str">
            <v>0</v>
          </cell>
          <cell r="E157" t="str">
            <v>2-</v>
          </cell>
          <cell r="F157" t="str">
            <v>032</v>
          </cell>
          <cell r="G157" t="str">
            <v>教諭</v>
          </cell>
          <cell r="H157" t="str">
            <v>坂元　聖水</v>
          </cell>
          <cell r="I157" t="str">
            <v>婚姻姓変更</v>
          </cell>
          <cell r="J157" t="str">
            <v>霧島市隼人町真孝</v>
          </cell>
          <cell r="K157" t="str">
            <v>842</v>
          </cell>
          <cell r="L157" t="str">
            <v>浜之市</v>
          </cell>
          <cell r="M157">
            <v>757250</v>
          </cell>
          <cell r="N157" t="str">
            <v>899-5102</v>
          </cell>
          <cell r="O157" t="str">
            <v>0995</v>
          </cell>
          <cell r="P157" t="str">
            <v>42</v>
          </cell>
          <cell r="Q157" t="str">
            <v>6367</v>
          </cell>
          <cell r="R157" t="str">
            <v>4-1</v>
          </cell>
          <cell r="S157">
            <v>40238</v>
          </cell>
          <cell r="T157" t="str">
            <v>婚姻</v>
          </cell>
          <cell r="Y157" t="str">
            <v>070757250</v>
          </cell>
          <cell r="Z157" t="str">
            <v>鹿児島銀行</v>
          </cell>
          <cell r="AA157" t="str">
            <v>宇宿</v>
          </cell>
          <cell r="AB157" t="str">
            <v>121-318612</v>
          </cell>
          <cell r="AD157" t="str">
            <v>車2分0.3㎞=非該当</v>
          </cell>
          <cell r="AE157" t="str">
            <v>借家/50000･24500</v>
          </cell>
          <cell r="AF157">
            <v>541004</v>
          </cell>
          <cell r="AG157">
            <v>40179</v>
          </cell>
          <cell r="AH157">
            <v>240293</v>
          </cell>
          <cell r="AK157">
            <v>39539</v>
          </cell>
          <cell r="AN157" t="str">
            <v/>
          </cell>
          <cell r="AO157" t="str">
            <v/>
          </cell>
          <cell r="AP157" t="str">
            <v/>
          </cell>
          <cell r="AQ157" t="str">
            <v/>
          </cell>
          <cell r="AV157" t="str">
            <v>鹿児島銀行</v>
          </cell>
          <cell r="AW157" t="str">
            <v>宇宿</v>
          </cell>
          <cell r="AX157" t="str">
            <v>121-318612</v>
          </cell>
          <cell r="BB157">
            <v>39539</v>
          </cell>
          <cell r="BC157">
            <v>241500</v>
          </cell>
        </row>
        <row r="158">
          <cell r="B158">
            <v>154</v>
          </cell>
          <cell r="G158" t="str">
            <v>支援員</v>
          </cell>
          <cell r="H158" t="str">
            <v>和田守　朋子</v>
          </cell>
          <cell r="I158" t="str">
            <v>ワダモリ　トモコ</v>
          </cell>
          <cell r="J158" t="str">
            <v>霧島市国分郡田</v>
          </cell>
          <cell r="K158" t="str">
            <v>1038-4</v>
          </cell>
          <cell r="L158" t="str">
            <v>重久</v>
          </cell>
          <cell r="N158" t="str">
            <v>899-4305</v>
          </cell>
          <cell r="O158" t="str">
            <v>0995</v>
          </cell>
          <cell r="P158" t="str">
            <v>46</v>
          </cell>
          <cell r="Q158" t="str">
            <v>4786</v>
          </cell>
          <cell r="R158" t="str">
            <v>支援員</v>
          </cell>
          <cell r="Y158" t="str">
            <v/>
          </cell>
          <cell r="AN158" t="str">
            <v/>
          </cell>
          <cell r="AO158" t="str">
            <v/>
          </cell>
          <cell r="AP158" t="str">
            <v/>
          </cell>
          <cell r="AQ158" t="str">
            <v/>
          </cell>
          <cell r="AV158">
            <v>0</v>
          </cell>
        </row>
        <row r="159">
          <cell r="B159">
            <v>155</v>
          </cell>
          <cell r="G159" t="str">
            <v>初任研</v>
          </cell>
          <cell r="H159" t="str">
            <v>岩﨑　明</v>
          </cell>
          <cell r="I159" t="str">
            <v>イワサキ　アキラ</v>
          </cell>
          <cell r="R159" t="str">
            <v>国分小</v>
          </cell>
          <cell r="AN159" t="str">
            <v/>
          </cell>
          <cell r="AO159" t="str">
            <v/>
          </cell>
          <cell r="AP159" t="str">
            <v/>
          </cell>
          <cell r="AQ159" t="str">
            <v/>
          </cell>
        </row>
        <row r="160">
          <cell r="B160">
            <v>156</v>
          </cell>
          <cell r="G160" t="str">
            <v>学校主事</v>
          </cell>
          <cell r="H160" t="str">
            <v>酒田　利行</v>
          </cell>
          <cell r="I160" t="str">
            <v>舞鶴中学校</v>
          </cell>
          <cell r="J160" t="str">
            <v>霧島市隼人町真孝</v>
          </cell>
          <cell r="K160" t="str">
            <v>1620-21</v>
          </cell>
          <cell r="M160" t="str">
            <v>共)8545573</v>
          </cell>
          <cell r="N160" t="str">
            <v>899-5102</v>
          </cell>
          <cell r="O160" t="str">
            <v>0995</v>
          </cell>
          <cell r="P160" t="str">
            <v>42</v>
          </cell>
          <cell r="Q160" t="str">
            <v>2284</v>
          </cell>
          <cell r="R160" t="str">
            <v>学校主事</v>
          </cell>
        </row>
        <row r="161">
          <cell r="B161">
            <v>157</v>
          </cell>
          <cell r="G161" t="str">
            <v>購買</v>
          </cell>
          <cell r="H161" t="str">
            <v>倉野　知榮子</v>
          </cell>
          <cell r="I161" t="str">
            <v>廃止退職</v>
          </cell>
          <cell r="O161" t="str">
            <v>0995</v>
          </cell>
          <cell r="P161" t="str">
            <v>42</v>
          </cell>
          <cell r="Q161" t="str">
            <v>6437</v>
          </cell>
          <cell r="R161" t="str">
            <v>購買</v>
          </cell>
        </row>
        <row r="162">
          <cell r="B162">
            <v>158</v>
          </cell>
          <cell r="C162">
            <v>1</v>
          </cell>
          <cell r="D162" t="str">
            <v>0</v>
          </cell>
          <cell r="E162" t="str">
            <v>2-</v>
          </cell>
          <cell r="F162" t="str">
            <v>051</v>
          </cell>
          <cell r="G162" t="str">
            <v>教諭</v>
          </cell>
          <cell r="H162" t="str">
            <v>弓場　隆章</v>
          </cell>
          <cell r="I162" t="str">
            <v>8/16転居</v>
          </cell>
          <cell r="J162" t="str">
            <v>霧島市隼人町姫城</v>
          </cell>
          <cell r="K162" t="str">
            <v>603-1</v>
          </cell>
          <cell r="L162" t="str">
            <v>日当山</v>
          </cell>
          <cell r="M162">
            <v>747491</v>
          </cell>
          <cell r="N162" t="str">
            <v>899-5111</v>
          </cell>
          <cell r="O162" t="str">
            <v>0995</v>
          </cell>
          <cell r="P162" t="str">
            <v>42</v>
          </cell>
          <cell r="Q162" t="str">
            <v>1270</v>
          </cell>
          <cell r="R162" t="str">
            <v>5-1</v>
          </cell>
          <cell r="Y162" t="str">
            <v>070747491</v>
          </cell>
          <cell r="Z162" t="str">
            <v>鹿児島銀行</v>
          </cell>
          <cell r="AA162" t="str">
            <v>伊敷ﾆｭｰﾀｳﾝ出張所</v>
          </cell>
          <cell r="AB162" t="str">
            <v>135-100530</v>
          </cell>
          <cell r="AC162" t="str">
            <v>配/子1</v>
          </cell>
          <cell r="AD162" t="str">
            <v>車10分3.8㎞=2,300</v>
          </cell>
          <cell r="AE162" t="str">
            <v>借家/48000･23500</v>
          </cell>
          <cell r="AF162">
            <v>550427</v>
          </cell>
          <cell r="AG162">
            <v>40179</v>
          </cell>
          <cell r="AH162">
            <v>275380</v>
          </cell>
          <cell r="AK162">
            <v>39904</v>
          </cell>
          <cell r="AN162" t="str">
            <v/>
          </cell>
          <cell r="AO162" t="str">
            <v/>
          </cell>
          <cell r="AP162" t="str">
            <v/>
          </cell>
          <cell r="AQ162" t="str">
            <v/>
          </cell>
          <cell r="AV162" t="str">
            <v>鹿児島銀行</v>
          </cell>
          <cell r="AW162" t="str">
            <v>伊敷ﾆｭｰﾀｳﾝ出張所</v>
          </cell>
          <cell r="AX162" t="str">
            <v>135-100530</v>
          </cell>
          <cell r="AY162" t="str">
            <v>ゆうちょ銀行</v>
          </cell>
          <cell r="AZ162" t="str">
            <v>７８８</v>
          </cell>
          <cell r="BA162" t="str">
            <v>２４１５４１８</v>
          </cell>
          <cell r="BB162">
            <v>38443</v>
          </cell>
          <cell r="BC162">
            <v>281000</v>
          </cell>
          <cell r="BD162" t="str">
            <v>貴子/無職</v>
          </cell>
        </row>
        <row r="163">
          <cell r="B163">
            <v>159</v>
          </cell>
          <cell r="C163">
            <v>1</v>
          </cell>
          <cell r="D163" t="str">
            <v>0</v>
          </cell>
          <cell r="E163" t="str">
            <v>2-</v>
          </cell>
          <cell r="F163" t="str">
            <v>049</v>
          </cell>
          <cell r="G163" t="str">
            <v>教諭</v>
          </cell>
          <cell r="H163" t="str">
            <v>川添　有人</v>
          </cell>
          <cell r="I163" t="str">
            <v>3/転居</v>
          </cell>
          <cell r="J163" t="str">
            <v>鹿児島市上福元町</v>
          </cell>
          <cell r="K163" t="str">
            <v>5477-4</v>
          </cell>
          <cell r="L163" t="str">
            <v>谷山</v>
          </cell>
          <cell r="M163">
            <v>757471</v>
          </cell>
          <cell r="N163" t="str">
            <v>891-0116</v>
          </cell>
          <cell r="O163" t="str">
            <v>099</v>
          </cell>
          <cell r="P163" t="str">
            <v>802</v>
          </cell>
          <cell r="Q163" t="str">
            <v>1446</v>
          </cell>
          <cell r="R163" t="str">
            <v>1-4</v>
          </cell>
          <cell r="Y163" t="str">
            <v>070757471</v>
          </cell>
          <cell r="Z163" t="str">
            <v>鹿児島銀行</v>
          </cell>
          <cell r="AA163" t="str">
            <v>きしゃば</v>
          </cell>
          <cell r="AB163" t="str">
            <v>111-669063</v>
          </cell>
          <cell r="AC163" t="str">
            <v>子1</v>
          </cell>
          <cell r="AD163" t="str">
            <v>車90分41.2㎞=　28,800</v>
          </cell>
          <cell r="AE163" t="str">
            <v>借家/60000･　27000</v>
          </cell>
          <cell r="AF163">
            <v>490427</v>
          </cell>
          <cell r="AG163">
            <v>40544</v>
          </cell>
          <cell r="AH163">
            <v>270284</v>
          </cell>
          <cell r="AK163">
            <v>39539</v>
          </cell>
          <cell r="AM163">
            <v>40643</v>
          </cell>
          <cell r="AN163" t="str">
            <v/>
          </cell>
          <cell r="AO163">
            <v>40699</v>
          </cell>
          <cell r="AP163">
            <v>40700</v>
          </cell>
          <cell r="AQ163">
            <v>41007</v>
          </cell>
          <cell r="AT163" t="str">
            <v>川添　春</v>
          </cell>
          <cell r="AU163" t="str">
            <v>長男</v>
          </cell>
          <cell r="AV163" t="str">
            <v>鹿児島銀行</v>
          </cell>
          <cell r="AW163" t="str">
            <v>きしゃば</v>
          </cell>
          <cell r="AX163" t="str">
            <v>111-669063</v>
          </cell>
          <cell r="BB163">
            <v>39539</v>
          </cell>
          <cell r="BC163">
            <v>275800</v>
          </cell>
          <cell r="BD163" t="str">
            <v>千代美/鹿南高教</v>
          </cell>
        </row>
        <row r="164">
          <cell r="B164">
            <v>160</v>
          </cell>
          <cell r="C164">
            <v>1</v>
          </cell>
          <cell r="D164" t="str">
            <v>0</v>
          </cell>
          <cell r="E164" t="str">
            <v>2-</v>
          </cell>
          <cell r="F164" t="str">
            <v>028</v>
          </cell>
          <cell r="G164" t="str">
            <v>教諭</v>
          </cell>
          <cell r="H164" t="str">
            <v>折田　裕美</v>
          </cell>
          <cell r="I164" t="str">
            <v>市)桜洲小</v>
          </cell>
          <cell r="J164" t="str">
            <v>霧島市隼人町真孝</v>
          </cell>
          <cell r="K164" t="str">
            <v>3161-1</v>
          </cell>
          <cell r="L164" t="str">
            <v>浜之市</v>
          </cell>
          <cell r="M164">
            <v>754251</v>
          </cell>
          <cell r="N164" t="str">
            <v>899-5102</v>
          </cell>
          <cell r="O164" t="str">
            <v>090</v>
          </cell>
          <cell r="P164" t="str">
            <v>7453</v>
          </cell>
          <cell r="Q164" t="str">
            <v>2363</v>
          </cell>
          <cell r="R164" t="str">
            <v>4-1</v>
          </cell>
          <cell r="Y164" t="str">
            <v>070754251</v>
          </cell>
          <cell r="Z164" t="str">
            <v>鹿児島銀行</v>
          </cell>
          <cell r="AA164" t="str">
            <v>郡山</v>
          </cell>
          <cell r="AB164" t="str">
            <v>320-176343</v>
          </cell>
          <cell r="AD164" t="str">
            <v>車3分非該当</v>
          </cell>
          <cell r="AE164" t="str">
            <v>借家/49000･　24000</v>
          </cell>
          <cell r="AF164">
            <v>600118</v>
          </cell>
          <cell r="AG164">
            <v>40544</v>
          </cell>
          <cell r="AH164">
            <v>217800</v>
          </cell>
          <cell r="AK164">
            <v>39173</v>
          </cell>
          <cell r="AN164" t="str">
            <v/>
          </cell>
          <cell r="AO164" t="str">
            <v/>
          </cell>
          <cell r="AP164" t="str">
            <v/>
          </cell>
          <cell r="AQ164" t="str">
            <v/>
          </cell>
          <cell r="AV164" t="str">
            <v>鹿児島銀行</v>
          </cell>
          <cell r="AW164" t="str">
            <v>郡山</v>
          </cell>
          <cell r="AX164" t="str">
            <v>320-176343</v>
          </cell>
          <cell r="BB164">
            <v>39173</v>
          </cell>
          <cell r="BC164">
            <v>220000</v>
          </cell>
        </row>
        <row r="165">
          <cell r="B165">
            <v>161</v>
          </cell>
          <cell r="C165">
            <v>1</v>
          </cell>
          <cell r="D165" t="str">
            <v>0</v>
          </cell>
          <cell r="E165" t="str">
            <v>2-</v>
          </cell>
          <cell r="F165" t="str">
            <v>040</v>
          </cell>
          <cell r="G165" t="str">
            <v>教諭</v>
          </cell>
          <cell r="H165" t="str">
            <v>中馬　高志</v>
          </cell>
          <cell r="I165" t="str">
            <v>大)田皆小</v>
          </cell>
          <cell r="J165" t="str">
            <v>霧島市隼人町小田</v>
          </cell>
          <cell r="K165" t="str">
            <v>70-78</v>
          </cell>
          <cell r="L165" t="str">
            <v>浜之市</v>
          </cell>
          <cell r="M165">
            <v>754650</v>
          </cell>
          <cell r="N165" t="str">
            <v>899-5105</v>
          </cell>
          <cell r="O165" t="str">
            <v>0995</v>
          </cell>
          <cell r="P165" t="str">
            <v>42</v>
          </cell>
          <cell r="Q165" t="str">
            <v>6046</v>
          </cell>
          <cell r="R165" t="str">
            <v>6-3</v>
          </cell>
          <cell r="Y165" t="str">
            <v>070754650</v>
          </cell>
          <cell r="Z165" t="str">
            <v>鹿児島銀行</v>
          </cell>
          <cell r="AA165" t="str">
            <v>武岡団地</v>
          </cell>
          <cell r="AB165" t="str">
            <v>170-381777</v>
          </cell>
          <cell r="AC165" t="str">
            <v>配/子3</v>
          </cell>
          <cell r="AD165" t="str">
            <v>車6分非該当</v>
          </cell>
          <cell r="AE165" t="str">
            <v>借家/56000･　27000</v>
          </cell>
          <cell r="AF165">
            <v>570202</v>
          </cell>
          <cell r="AG165">
            <v>40544</v>
          </cell>
          <cell r="AH165">
            <v>250173</v>
          </cell>
          <cell r="AK165">
            <v>39173</v>
          </cell>
          <cell r="AL165">
            <v>40550</v>
          </cell>
          <cell r="AM165">
            <v>40542</v>
          </cell>
          <cell r="AN165">
            <v>40495</v>
          </cell>
          <cell r="AO165">
            <v>40598</v>
          </cell>
          <cell r="AP165">
            <v>40599</v>
          </cell>
          <cell r="AQ165">
            <v>40906</v>
          </cell>
          <cell r="AT165" t="str">
            <v>中馬　晴歩</v>
          </cell>
          <cell r="AU165" t="str">
            <v>長男</v>
          </cell>
          <cell r="AV165" t="str">
            <v>鹿児島銀行</v>
          </cell>
          <cell r="AW165" t="str">
            <v>武岡団地</v>
          </cell>
          <cell r="AX165" t="str">
            <v>170-381777</v>
          </cell>
          <cell r="BB165">
            <v>39173</v>
          </cell>
          <cell r="BC165">
            <v>252700</v>
          </cell>
          <cell r="BD165" t="str">
            <v>亜夕里/無職</v>
          </cell>
        </row>
        <row r="166">
          <cell r="B166">
            <v>162</v>
          </cell>
          <cell r="C166">
            <v>1</v>
          </cell>
          <cell r="D166" t="str">
            <v>0</v>
          </cell>
          <cell r="E166" t="str">
            <v>2-</v>
          </cell>
          <cell r="F166" t="str">
            <v>149</v>
          </cell>
          <cell r="G166" t="str">
            <v>教諭</v>
          </cell>
          <cell r="H166" t="str">
            <v>宮山　清和</v>
          </cell>
          <cell r="I166" t="str">
            <v>退職</v>
          </cell>
          <cell r="J166" t="str">
            <v>鹿児島市吉野町</v>
          </cell>
          <cell r="K166" t="str">
            <v>9158-6</v>
          </cell>
          <cell r="L166" t="str">
            <v>吉野</v>
          </cell>
          <cell r="M166">
            <v>513474</v>
          </cell>
          <cell r="N166" t="str">
            <v>892-0871</v>
          </cell>
          <cell r="O166" t="str">
            <v>099</v>
          </cell>
          <cell r="P166" t="str">
            <v>243</v>
          </cell>
          <cell r="Q166" t="str">
            <v>8711</v>
          </cell>
          <cell r="R166" t="str">
            <v>5-3</v>
          </cell>
          <cell r="Y166" t="str">
            <v>070513474</v>
          </cell>
          <cell r="Z166" t="str">
            <v>鹿児島銀行</v>
          </cell>
          <cell r="AA166" t="str">
            <v>本店</v>
          </cell>
          <cell r="AB166" t="str">
            <v>000-782609</v>
          </cell>
          <cell r="AC166" t="str">
            <v>配</v>
          </cell>
          <cell r="AD166" t="str">
            <v>車60分31.8㎞=　23,100</v>
          </cell>
          <cell r="AE166" t="str">
            <v>自宅/　3000</v>
          </cell>
          <cell r="AF166">
            <v>260205</v>
          </cell>
          <cell r="AG166">
            <v>40544</v>
          </cell>
          <cell r="AH166">
            <v>439714</v>
          </cell>
          <cell r="AK166">
            <v>39173</v>
          </cell>
          <cell r="AN166" t="str">
            <v/>
          </cell>
          <cell r="AO166" t="str">
            <v/>
          </cell>
          <cell r="AP166" t="str">
            <v/>
          </cell>
          <cell r="AQ166" t="str">
            <v/>
          </cell>
          <cell r="AV166" t="str">
            <v>九州労金</v>
          </cell>
          <cell r="AW166" t="str">
            <v>加治木</v>
          </cell>
          <cell r="AX166" t="str">
            <v>939-1121747</v>
          </cell>
          <cell r="BB166">
            <v>27120</v>
          </cell>
          <cell r="BC166">
            <v>448688</v>
          </cell>
          <cell r="BD166" t="str">
            <v>冨美子/無職</v>
          </cell>
        </row>
        <row r="167">
          <cell r="B167">
            <v>163</v>
          </cell>
          <cell r="C167">
            <v>1</v>
          </cell>
          <cell r="D167" t="str">
            <v>0</v>
          </cell>
          <cell r="E167" t="str">
            <v>2-</v>
          </cell>
          <cell r="F167" t="str">
            <v>025</v>
          </cell>
          <cell r="G167" t="str">
            <v>教諭</v>
          </cell>
          <cell r="H167" t="str">
            <v>渕上　麻衣子</v>
          </cell>
          <cell r="I167" t="str">
            <v>高千穂小</v>
          </cell>
          <cell r="J167" t="str">
            <v>霧島市国分府中町</v>
          </cell>
          <cell r="K167" t="str">
            <v>24-22</v>
          </cell>
          <cell r="L167" t="str">
            <v>国分</v>
          </cell>
          <cell r="M167">
            <v>885266</v>
          </cell>
          <cell r="N167" t="str">
            <v>899-4346</v>
          </cell>
          <cell r="O167" t="str">
            <v>090</v>
          </cell>
          <cell r="P167" t="str">
            <v>2393</v>
          </cell>
          <cell r="Q167" t="str">
            <v>5476</v>
          </cell>
          <cell r="R167" t="str">
            <v>音専</v>
          </cell>
          <cell r="S167" t="str">
            <v>期付</v>
          </cell>
          <cell r="T167" t="str">
            <v>管内</v>
          </cell>
          <cell r="U167">
            <v>40452</v>
          </cell>
          <cell r="V167">
            <v>40266</v>
          </cell>
          <cell r="W167" t="str">
            <v>延長2</v>
          </cell>
          <cell r="Y167" t="str">
            <v>070885266</v>
          </cell>
          <cell r="Z167" t="str">
            <v>鹿児島銀行</v>
          </cell>
          <cell r="AA167" t="str">
            <v>みずほ通</v>
          </cell>
          <cell r="AB167" t="str">
            <v>112-526705</v>
          </cell>
          <cell r="AD167" t="str">
            <v>車10分3.7㎞=　2,300</v>
          </cell>
          <cell r="AE167" t="str">
            <v>借家/53000･　26000</v>
          </cell>
          <cell r="AF167">
            <v>540502</v>
          </cell>
          <cell r="AG167">
            <v>40270</v>
          </cell>
          <cell r="AH167">
            <v>211860</v>
          </cell>
          <cell r="AK167">
            <v>40452</v>
          </cell>
          <cell r="AL167" t="str">
            <v>期限付</v>
          </cell>
          <cell r="AQ167" t="str">
            <v/>
          </cell>
          <cell r="AV167" t="str">
            <v>鹿児島銀行</v>
          </cell>
          <cell r="AW167" t="str">
            <v>みずほ通</v>
          </cell>
          <cell r="AX167" t="str">
            <v>112-526705</v>
          </cell>
          <cell r="BB167">
            <v>40270</v>
          </cell>
          <cell r="BC167">
            <v>214000</v>
          </cell>
        </row>
        <row r="168">
          <cell r="B168">
            <v>164</v>
          </cell>
          <cell r="C168">
            <v>1</v>
          </cell>
          <cell r="D168" t="str">
            <v>0</v>
          </cell>
          <cell r="E168" t="str">
            <v>1-</v>
          </cell>
          <cell r="F168" t="str">
            <v>033</v>
          </cell>
          <cell r="G168" t="str">
            <v>講師</v>
          </cell>
          <cell r="H168" t="str">
            <v>日向　正吉</v>
          </cell>
          <cell r="I168" t="str">
            <v>舞鶴中</v>
          </cell>
          <cell r="J168" t="str">
            <v>鹿児島市城山町</v>
          </cell>
          <cell r="K168" t="str">
            <v>13-13-905</v>
          </cell>
          <cell r="L168" t="str">
            <v>鹿児島</v>
          </cell>
          <cell r="M168">
            <v>862665</v>
          </cell>
          <cell r="N168" t="str">
            <v>899-0853</v>
          </cell>
          <cell r="O168" t="str">
            <v>099</v>
          </cell>
          <cell r="P168" t="str">
            <v>227</v>
          </cell>
          <cell r="Q168" t="str">
            <v>0357</v>
          </cell>
          <cell r="R168" t="str">
            <v>病休代替</v>
          </cell>
          <cell r="S168" t="str">
            <v>期付</v>
          </cell>
          <cell r="T168" t="str">
            <v>管内</v>
          </cell>
          <cell r="U168">
            <v>40270</v>
          </cell>
          <cell r="V168">
            <v>40354</v>
          </cell>
          <cell r="X168" t="str">
            <v>3月未満</v>
          </cell>
          <cell r="Y168" t="str">
            <v>070862665</v>
          </cell>
          <cell r="Z168" t="str">
            <v>鹿児島銀行</v>
          </cell>
          <cell r="AA168" t="str">
            <v>菱刈</v>
          </cell>
          <cell r="AB168" t="str">
            <v>411-856219</v>
          </cell>
          <cell r="AC168" t="str">
            <v>配</v>
          </cell>
          <cell r="AD168" t="str">
            <v>JR27.9:3月46,350/車2.3㎞=2,300･　48,650</v>
          </cell>
          <cell r="AE168" t="str">
            <v>自宅/　3000</v>
          </cell>
          <cell r="AF168">
            <v>200618</v>
          </cell>
          <cell r="AG168">
            <v>40270</v>
          </cell>
          <cell r="AH168">
            <v>206910</v>
          </cell>
          <cell r="AK168">
            <v>40452</v>
          </cell>
          <cell r="AL168" t="str">
            <v>期限付</v>
          </cell>
          <cell r="AQ168" t="str">
            <v/>
          </cell>
          <cell r="AV168" t="str">
            <v>鹿児島銀行</v>
          </cell>
          <cell r="AW168" t="str">
            <v>菱刈</v>
          </cell>
          <cell r="AX168" t="str">
            <v>411-856219</v>
          </cell>
          <cell r="BB168">
            <v>40270</v>
          </cell>
          <cell r="BC168">
            <v>209000</v>
          </cell>
          <cell r="BD168" t="str">
            <v>みどり/無職</v>
          </cell>
        </row>
        <row r="169">
          <cell r="B169">
            <v>165</v>
          </cell>
          <cell r="C169">
            <v>1</v>
          </cell>
          <cell r="D169" t="str">
            <v>0</v>
          </cell>
          <cell r="E169" t="str">
            <v>1-</v>
          </cell>
          <cell r="F169" t="str">
            <v>025</v>
          </cell>
          <cell r="G169" t="str">
            <v>講師</v>
          </cell>
          <cell r="H169" t="str">
            <v>福﨑　真理絵</v>
          </cell>
          <cell r="I169" t="str">
            <v>期付退職</v>
          </cell>
          <cell r="J169" t="str">
            <v>曽於郡大崎町永吉</v>
          </cell>
          <cell r="K169" t="str">
            <v>2825-4</v>
          </cell>
          <cell r="M169">
            <v>855481</v>
          </cell>
          <cell r="N169" t="str">
            <v>899-7306</v>
          </cell>
          <cell r="O169" t="str">
            <v>090</v>
          </cell>
          <cell r="P169" t="str">
            <v>9724</v>
          </cell>
          <cell r="Q169" t="str">
            <v>7318</v>
          </cell>
          <cell r="R169" t="str">
            <v>1-2</v>
          </cell>
          <cell r="S169" t="str">
            <v>期付</v>
          </cell>
          <cell r="T169" t="str">
            <v>管外</v>
          </cell>
          <cell r="U169">
            <v>40492</v>
          </cell>
          <cell r="V169">
            <v>40604</v>
          </cell>
          <cell r="Y169" t="str">
            <v>070855481</v>
          </cell>
          <cell r="Z169" t="str">
            <v>鹿児島銀行</v>
          </cell>
          <cell r="AA169" t="str">
            <v>大崎</v>
          </cell>
          <cell r="AB169" t="str">
            <v>520-903240</v>
          </cell>
          <cell r="AD169" t="str">
            <v>車10分2.8㎞=　2,300</v>
          </cell>
          <cell r="AE169" t="str">
            <v>借家/38000･　18500</v>
          </cell>
          <cell r="AF169">
            <v>600520</v>
          </cell>
          <cell r="AG169">
            <v>40492</v>
          </cell>
          <cell r="AH169">
            <v>193941</v>
          </cell>
          <cell r="AK169">
            <v>40492</v>
          </cell>
          <cell r="AL169" t="str">
            <v>原村代替</v>
          </cell>
          <cell r="AQ169" t="str">
            <v/>
          </cell>
          <cell r="AV169" t="str">
            <v>鹿児島銀行</v>
          </cell>
          <cell r="AW169" t="str">
            <v>大崎</v>
          </cell>
          <cell r="AX169" t="str">
            <v>520-903240</v>
          </cell>
          <cell r="BB169">
            <v>40492</v>
          </cell>
          <cell r="BC169">
            <v>195900</v>
          </cell>
        </row>
        <row r="170">
          <cell r="B170">
            <v>166</v>
          </cell>
          <cell r="G170" t="str">
            <v>支援員</v>
          </cell>
          <cell r="H170" t="str">
            <v>坂上　伊久美</v>
          </cell>
          <cell r="I170" t="str">
            <v>退職</v>
          </cell>
          <cell r="J170" t="str">
            <v>姶良市平松4626</v>
          </cell>
          <cell r="N170" t="str">
            <v>899-5652</v>
          </cell>
          <cell r="O170" t="str">
            <v>0995</v>
          </cell>
          <cell r="P170" t="str">
            <v>64</v>
          </cell>
          <cell r="Q170" t="str">
            <v>5083</v>
          </cell>
          <cell r="R170" t="str">
            <v>支援員</v>
          </cell>
          <cell r="Y170" t="str">
            <v/>
          </cell>
          <cell r="AN170" t="str">
            <v/>
          </cell>
          <cell r="AO170" t="str">
            <v/>
          </cell>
          <cell r="AP170" t="str">
            <v/>
          </cell>
          <cell r="AQ170" t="str">
            <v/>
          </cell>
          <cell r="AV170">
            <v>0</v>
          </cell>
        </row>
        <row r="171">
          <cell r="B171">
            <v>167</v>
          </cell>
          <cell r="G171" t="str">
            <v>学校図書補助員</v>
          </cell>
          <cell r="H171" t="str">
            <v>堀  孝子</v>
          </cell>
          <cell r="I171" t="str">
            <v>市：小野小</v>
          </cell>
          <cell r="J171" t="str">
            <v>霧島市隼人町神宮</v>
          </cell>
          <cell r="K171" t="str">
            <v>4-4-5</v>
          </cell>
          <cell r="N171" t="str">
            <v>899-5121</v>
          </cell>
          <cell r="O171" t="str">
            <v>0995</v>
          </cell>
          <cell r="P171" t="str">
            <v>43</v>
          </cell>
          <cell r="Q171" t="str">
            <v>2408</v>
          </cell>
          <cell r="R171" t="str">
            <v>学校図書補助員</v>
          </cell>
        </row>
        <row r="172">
          <cell r="B172">
            <v>168</v>
          </cell>
          <cell r="C172">
            <v>1</v>
          </cell>
          <cell r="D172" t="str">
            <v>0</v>
          </cell>
          <cell r="E172" t="str">
            <v>2-</v>
          </cell>
          <cell r="F172" t="str">
            <v>049</v>
          </cell>
          <cell r="G172" t="str">
            <v>教諭</v>
          </cell>
          <cell r="H172" t="str">
            <v>川添　有人</v>
          </cell>
          <cell r="I172" t="str">
            <v>転居</v>
          </cell>
          <cell r="J172" t="str">
            <v>鹿児島市上福元町</v>
          </cell>
          <cell r="K172" t="str">
            <v>5477-4</v>
          </cell>
          <cell r="L172">
            <v>40633</v>
          </cell>
          <cell r="M172">
            <v>757471</v>
          </cell>
          <cell r="N172" t="str">
            <v>891-0116</v>
          </cell>
          <cell r="O172" t="str">
            <v>099</v>
          </cell>
          <cell r="P172" t="str">
            <v>802</v>
          </cell>
          <cell r="Q172" t="str">
            <v>1446</v>
          </cell>
          <cell r="R172" t="str">
            <v>-</v>
          </cell>
          <cell r="Y172" t="str">
            <v>070757471</v>
          </cell>
          <cell r="Z172" t="str">
            <v>鹿児島銀行</v>
          </cell>
          <cell r="AA172" t="str">
            <v>きしゃば</v>
          </cell>
          <cell r="AB172" t="str">
            <v>111-669063</v>
          </cell>
          <cell r="AC172" t="str">
            <v>子1</v>
          </cell>
          <cell r="AD172" t="str">
            <v>車90分41.2㎞=　28,800</v>
          </cell>
          <cell r="AE172" t="str">
            <v>借家/60000･　27000</v>
          </cell>
          <cell r="AF172">
            <v>490427</v>
          </cell>
          <cell r="AG172">
            <v>40544</v>
          </cell>
          <cell r="AH172">
            <v>270284</v>
          </cell>
          <cell r="AK172">
            <v>39539</v>
          </cell>
          <cell r="AM172">
            <v>40643</v>
          </cell>
          <cell r="AN172" t="str">
            <v/>
          </cell>
          <cell r="AO172">
            <v>40699</v>
          </cell>
          <cell r="AP172">
            <v>40700</v>
          </cell>
          <cell r="AQ172">
            <v>41007</v>
          </cell>
          <cell r="AT172" t="str">
            <v>川添　春</v>
          </cell>
          <cell r="AU172" t="str">
            <v>長男</v>
          </cell>
          <cell r="AV172" t="str">
            <v>鹿児島銀行</v>
          </cell>
          <cell r="AW172" t="str">
            <v>きしゃば</v>
          </cell>
          <cell r="AX172" t="str">
            <v>111-669063</v>
          </cell>
          <cell r="BB172">
            <v>39539</v>
          </cell>
          <cell r="BC172">
            <v>275800</v>
          </cell>
          <cell r="BD172" t="str">
            <v>千代美/鹿南高教</v>
          </cell>
        </row>
        <row r="173">
          <cell r="B173">
            <v>169</v>
          </cell>
          <cell r="C173">
            <v>1</v>
          </cell>
          <cell r="D173" t="str">
            <v>0</v>
          </cell>
          <cell r="E173" t="str">
            <v>2-</v>
          </cell>
          <cell r="F173" t="str">
            <v>025</v>
          </cell>
          <cell r="G173" t="str">
            <v>教諭</v>
          </cell>
          <cell r="H173" t="str">
            <v>川﨑　佳美</v>
          </cell>
          <cell r="I173" t="str">
            <v>通勤経路変更</v>
          </cell>
          <cell r="J173" t="str">
            <v>姶良市加治木町反土</v>
          </cell>
          <cell r="K173" t="str">
            <v>1568-3</v>
          </cell>
          <cell r="L173" t="str">
            <v>反土</v>
          </cell>
          <cell r="M173">
            <v>882739</v>
          </cell>
          <cell r="N173" t="str">
            <v>899-5231</v>
          </cell>
          <cell r="O173" t="str">
            <v>080</v>
          </cell>
          <cell r="P173" t="str">
            <v>5614</v>
          </cell>
          <cell r="Q173" t="str">
            <v>3348</v>
          </cell>
          <cell r="R173" t="str">
            <v>2-2</v>
          </cell>
          <cell r="T173">
            <v>40639</v>
          </cell>
          <cell r="U173">
            <v>40816</v>
          </cell>
          <cell r="V173" t="str">
            <v>期付</v>
          </cell>
          <cell r="W173" t="str">
            <v>加治木工業高校</v>
          </cell>
          <cell r="Y173" t="str">
            <v>070882739</v>
          </cell>
          <cell r="Z173" t="str">
            <v>鹿児島銀行</v>
          </cell>
          <cell r="AA173" t="str">
            <v>岩川</v>
          </cell>
          <cell r="AB173" t="str">
            <v>850-775126</v>
          </cell>
          <cell r="AD173" t="str">
            <v>車20分8.9㎞=　6,700</v>
          </cell>
          <cell r="AE173" t="str">
            <v>教職員住宅</v>
          </cell>
          <cell r="AF173">
            <v>570615</v>
          </cell>
          <cell r="AG173">
            <v>40634</v>
          </cell>
          <cell r="AH173">
            <v>218280</v>
          </cell>
          <cell r="AK173">
            <v>40639</v>
          </cell>
          <cell r="AQ173" t="str">
            <v/>
          </cell>
          <cell r="AV173" t="str">
            <v>鹿児島銀行</v>
          </cell>
          <cell r="AW173" t="str">
            <v>岩川</v>
          </cell>
          <cell r="AX173" t="str">
            <v>850-775126</v>
          </cell>
          <cell r="BB173">
            <v>40639</v>
          </cell>
          <cell r="BC173">
            <v>214000</v>
          </cell>
        </row>
        <row r="174">
          <cell r="B174">
            <v>170</v>
          </cell>
          <cell r="C174">
            <v>1</v>
          </cell>
          <cell r="D174" t="str">
            <v>0</v>
          </cell>
          <cell r="E174" t="str">
            <v>2-</v>
          </cell>
          <cell r="F174" t="str">
            <v>049</v>
          </cell>
          <cell r="G174" t="str">
            <v>教諭</v>
          </cell>
          <cell r="H174" t="str">
            <v>川添　有人</v>
          </cell>
          <cell r="I174" t="str">
            <v>8/1転居</v>
          </cell>
          <cell r="J174" t="str">
            <v>霧島市隼人町見次</v>
          </cell>
          <cell r="K174" t="str">
            <v>297-1</v>
          </cell>
          <cell r="L174" t="str">
            <v>隼人</v>
          </cell>
          <cell r="M174">
            <v>757471</v>
          </cell>
          <cell r="N174" t="str">
            <v>891-0116</v>
          </cell>
          <cell r="O174" t="str">
            <v>099</v>
          </cell>
          <cell r="P174" t="str">
            <v>802</v>
          </cell>
          <cell r="Q174" t="str">
            <v>1446</v>
          </cell>
          <cell r="R174" t="str">
            <v>5-2</v>
          </cell>
          <cell r="Y174" t="str">
            <v>070757471</v>
          </cell>
          <cell r="Z174" t="str">
            <v>鹿児島銀行</v>
          </cell>
          <cell r="AA174" t="str">
            <v>きしゃば</v>
          </cell>
          <cell r="AB174" t="str">
            <v>111-669063</v>
          </cell>
          <cell r="AD174" t="str">
            <v>車10分1.8㎞=非該当</v>
          </cell>
          <cell r="AE174" t="str">
            <v>借家/60500･　27000</v>
          </cell>
          <cell r="AF174">
            <v>490427</v>
          </cell>
          <cell r="AG174">
            <v>40544</v>
          </cell>
          <cell r="AH174">
            <v>275800</v>
          </cell>
          <cell r="AK174">
            <v>39539</v>
          </cell>
          <cell r="AN174" t="str">
            <v/>
          </cell>
          <cell r="AO174" t="str">
            <v/>
          </cell>
          <cell r="AP174" t="str">
            <v/>
          </cell>
          <cell r="AQ174" t="str">
            <v/>
          </cell>
          <cell r="AV174" t="str">
            <v>鹿児島銀行</v>
          </cell>
          <cell r="AW174" t="str">
            <v>きしゃば</v>
          </cell>
          <cell r="AX174" t="str">
            <v>111-669063</v>
          </cell>
          <cell r="BB174">
            <v>39539</v>
          </cell>
          <cell r="BC174">
            <v>275800</v>
          </cell>
          <cell r="BD174" t="str">
            <v>千代美/鹿南高教</v>
          </cell>
        </row>
        <row r="175">
          <cell r="B175">
            <v>171</v>
          </cell>
          <cell r="C175">
            <v>1</v>
          </cell>
          <cell r="D175" t="str">
            <v>0</v>
          </cell>
          <cell r="E175" t="str">
            <v>2-</v>
          </cell>
          <cell r="F175" t="str">
            <v>040</v>
          </cell>
          <cell r="G175" t="str">
            <v>教諭</v>
          </cell>
          <cell r="H175" t="str">
            <v>原村　聖水</v>
          </cell>
          <cell r="I175" t="str">
            <v>10/1転居</v>
          </cell>
          <cell r="J175" t="str">
            <v>霧島市隼人町真孝</v>
          </cell>
          <cell r="K175" t="str">
            <v>842</v>
          </cell>
          <cell r="L175" t="str">
            <v>浜之市</v>
          </cell>
          <cell r="M175">
            <v>757250</v>
          </cell>
          <cell r="N175" t="str">
            <v>899-5102</v>
          </cell>
          <cell r="O175" t="str">
            <v>0995</v>
          </cell>
          <cell r="P175" t="str">
            <v>42</v>
          </cell>
          <cell r="Q175" t="str">
            <v>6367</v>
          </cell>
          <cell r="R175" t="str">
            <v>育休</v>
          </cell>
          <cell r="S175" t="str">
            <v>育休</v>
          </cell>
          <cell r="Y175" t="str">
            <v>070757250</v>
          </cell>
          <cell r="Z175" t="str">
            <v>鹿児島銀行</v>
          </cell>
          <cell r="AA175" t="str">
            <v>宇宿</v>
          </cell>
          <cell r="AB175" t="str">
            <v>121-318612</v>
          </cell>
          <cell r="AC175" t="str">
            <v>子1</v>
          </cell>
          <cell r="AD175" t="str">
            <v>車2分0.3㎞=非該当</v>
          </cell>
          <cell r="AE175" t="str">
            <v>借家/50000･　24500</v>
          </cell>
          <cell r="AF175">
            <v>541004</v>
          </cell>
          <cell r="AG175">
            <v>40544</v>
          </cell>
          <cell r="AH175">
            <v>250173</v>
          </cell>
          <cell r="AK175">
            <v>39539</v>
          </cell>
          <cell r="AL175">
            <v>40548</v>
          </cell>
          <cell r="AM175">
            <v>40539</v>
          </cell>
          <cell r="AN175">
            <v>40493</v>
          </cell>
          <cell r="AO175">
            <v>40595</v>
          </cell>
          <cell r="AP175">
            <v>40596</v>
          </cell>
          <cell r="AQ175">
            <v>40903</v>
          </cell>
          <cell r="AR175">
            <v>40999</v>
          </cell>
          <cell r="AT175" t="str">
            <v>原村　正樹</v>
          </cell>
          <cell r="AU175" t="str">
            <v>長男</v>
          </cell>
          <cell r="AV175" t="str">
            <v>鹿児島銀行</v>
          </cell>
          <cell r="AW175" t="str">
            <v>宇宿</v>
          </cell>
          <cell r="AX175" t="str">
            <v>121-318612</v>
          </cell>
          <cell r="BB175">
            <v>39539</v>
          </cell>
          <cell r="BC175">
            <v>252700</v>
          </cell>
        </row>
        <row r="176">
          <cell r="B176">
            <v>172</v>
          </cell>
          <cell r="C176">
            <v>1</v>
          </cell>
          <cell r="D176" t="str">
            <v>0</v>
          </cell>
          <cell r="E176" t="str">
            <v>2-</v>
          </cell>
          <cell r="F176" t="str">
            <v>108</v>
          </cell>
          <cell r="G176" t="str">
            <v>教諭</v>
          </cell>
          <cell r="H176" t="str">
            <v>中吉　千尋</v>
          </cell>
          <cell r="I176" t="str">
            <v>11/24転居</v>
          </cell>
          <cell r="J176" t="str">
            <v>霧島市隼人町小田</v>
          </cell>
          <cell r="K176" t="str">
            <v>70-78</v>
          </cell>
          <cell r="L176" t="str">
            <v>隼人</v>
          </cell>
          <cell r="M176">
            <v>645389</v>
          </cell>
          <cell r="N176" t="str">
            <v>899-5105</v>
          </cell>
          <cell r="O176" t="str">
            <v>0995</v>
          </cell>
          <cell r="P176" t="str">
            <v>42</v>
          </cell>
          <cell r="Q176" t="str">
            <v>8985</v>
          </cell>
          <cell r="R176" t="str">
            <v>4-3</v>
          </cell>
          <cell r="S176" t="str">
            <v>4主任</v>
          </cell>
          <cell r="Y176" t="str">
            <v>070645389</v>
          </cell>
          <cell r="Z176" t="str">
            <v>鹿児島銀行</v>
          </cell>
          <cell r="AA176" t="str">
            <v>隼人南</v>
          </cell>
          <cell r="AB176" t="str">
            <v>442-109184</v>
          </cell>
          <cell r="AD176" t="str">
            <v>車5分非該当</v>
          </cell>
          <cell r="AE176" t="str">
            <v>夫</v>
          </cell>
          <cell r="AF176">
            <v>420816</v>
          </cell>
          <cell r="AG176">
            <v>40544</v>
          </cell>
          <cell r="AH176">
            <v>386400</v>
          </cell>
          <cell r="AK176">
            <v>39173</v>
          </cell>
          <cell r="AN176" t="str">
            <v/>
          </cell>
          <cell r="AO176" t="str">
            <v/>
          </cell>
          <cell r="AP176" t="str">
            <v/>
          </cell>
          <cell r="AQ176" t="str">
            <v/>
          </cell>
          <cell r="AV176" t="str">
            <v>鹿児島銀行</v>
          </cell>
          <cell r="AW176" t="str">
            <v>隼人南</v>
          </cell>
          <cell r="AX176" t="str">
            <v>442-109184</v>
          </cell>
          <cell r="BB176">
            <v>32599</v>
          </cell>
          <cell r="BC176">
            <v>386400</v>
          </cell>
          <cell r="BD176" t="str">
            <v>幸一郎/</v>
          </cell>
        </row>
        <row r="177">
          <cell r="B177">
            <v>173</v>
          </cell>
          <cell r="C177">
            <v>1</v>
          </cell>
          <cell r="D177" t="str">
            <v>0</v>
          </cell>
          <cell r="E177" t="str">
            <v>2-</v>
          </cell>
          <cell r="F177" t="str">
            <v>072</v>
          </cell>
          <cell r="G177" t="str">
            <v>教諭</v>
          </cell>
          <cell r="H177" t="str">
            <v>溝江　美千代</v>
          </cell>
          <cell r="I177" t="str">
            <v>11/12/27転居</v>
          </cell>
          <cell r="J177" t="str">
            <v>姶良市加治木町仮屋町</v>
          </cell>
          <cell r="K177" t="str">
            <v>60</v>
          </cell>
          <cell r="L177" t="str">
            <v>反土</v>
          </cell>
          <cell r="M177">
            <v>693855</v>
          </cell>
          <cell r="N177" t="str">
            <v>899-5214</v>
          </cell>
          <cell r="O177" t="str">
            <v>0995</v>
          </cell>
          <cell r="P177" t="str">
            <v>73</v>
          </cell>
          <cell r="Q177" t="str">
            <v>5458</v>
          </cell>
          <cell r="R177" t="str">
            <v>6-3</v>
          </cell>
          <cell r="Y177" t="str">
            <v>070693855</v>
          </cell>
          <cell r="Z177" t="str">
            <v>鹿児島銀行</v>
          </cell>
          <cell r="AA177" t="str">
            <v>武岡団地</v>
          </cell>
          <cell r="AB177" t="str">
            <v>170-329297</v>
          </cell>
          <cell r="AD177" t="str">
            <v>車25分8.4㎞=　6,700</v>
          </cell>
          <cell r="AE177" t="str">
            <v>夫</v>
          </cell>
          <cell r="AF177">
            <v>471212</v>
          </cell>
          <cell r="AG177">
            <v>40544</v>
          </cell>
          <cell r="AH177">
            <v>340700</v>
          </cell>
          <cell r="AK177">
            <v>40634</v>
          </cell>
          <cell r="AN177" t="str">
            <v/>
          </cell>
          <cell r="AO177" t="str">
            <v/>
          </cell>
          <cell r="AP177" t="str">
            <v/>
          </cell>
          <cell r="AQ177" t="str">
            <v/>
          </cell>
          <cell r="AV177" t="str">
            <v>鹿児島銀行</v>
          </cell>
          <cell r="AW177" t="str">
            <v>武岡団地</v>
          </cell>
          <cell r="AX177" t="str">
            <v>0000329197</v>
          </cell>
          <cell r="BB177">
            <v>34790</v>
          </cell>
          <cell r="BC177">
            <v>340700</v>
          </cell>
          <cell r="BD177" t="str">
            <v>保文/月野小学校</v>
          </cell>
        </row>
        <row r="178">
          <cell r="B178">
            <v>174</v>
          </cell>
          <cell r="G178" t="str">
            <v>非常勤講師</v>
          </cell>
          <cell r="H178" t="str">
            <v>枦山　光子</v>
          </cell>
          <cell r="I178" t="str">
            <v>退職</v>
          </cell>
          <cell r="J178" t="str">
            <v>霧島市国分中央1丁目</v>
          </cell>
          <cell r="K178" t="str">
            <v>5-37</v>
          </cell>
          <cell r="L178" t="str">
            <v>国分</v>
          </cell>
          <cell r="M178" t="str">
            <v>7月末退職</v>
          </cell>
          <cell r="N178" t="str">
            <v>899-4332</v>
          </cell>
          <cell r="O178" t="str">
            <v>0995</v>
          </cell>
          <cell r="P178" t="str">
            <v>45</v>
          </cell>
          <cell r="Q178" t="str">
            <v>8539</v>
          </cell>
          <cell r="Y178" t="str">
            <v>0707月末退職</v>
          </cell>
          <cell r="Z178" t="str">
            <v>鹿児島銀行</v>
          </cell>
          <cell r="AA178" t="str">
            <v>国分</v>
          </cell>
          <cell r="AB178" t="str">
            <v>420391</v>
          </cell>
          <cell r="AQ178" t="str">
            <v/>
          </cell>
        </row>
        <row r="179">
          <cell r="B179">
            <v>175</v>
          </cell>
          <cell r="C179">
            <v>1</v>
          </cell>
          <cell r="D179" t="str">
            <v>0</v>
          </cell>
          <cell r="E179" t="str">
            <v>2-</v>
          </cell>
          <cell r="F179" t="str">
            <v>025</v>
          </cell>
          <cell r="G179" t="str">
            <v>教諭</v>
          </cell>
          <cell r="H179" t="str">
            <v>川﨑　佳美</v>
          </cell>
          <cell r="I179" t="str">
            <v>期付退職</v>
          </cell>
          <cell r="J179" t="str">
            <v>姶良市加治木町反土</v>
          </cell>
          <cell r="K179" t="str">
            <v>1568-3</v>
          </cell>
          <cell r="L179" t="str">
            <v>反土</v>
          </cell>
          <cell r="M179">
            <v>882739</v>
          </cell>
          <cell r="N179" t="str">
            <v>899-5231</v>
          </cell>
          <cell r="O179" t="str">
            <v>080</v>
          </cell>
          <cell r="P179" t="str">
            <v>5614</v>
          </cell>
          <cell r="Q179" t="str">
            <v>3348</v>
          </cell>
          <cell r="R179" t="str">
            <v>2-2</v>
          </cell>
          <cell r="T179">
            <v>40639</v>
          </cell>
          <cell r="U179">
            <v>40997</v>
          </cell>
          <cell r="V179" t="str">
            <v>期付</v>
          </cell>
          <cell r="W179" t="str">
            <v>加治木工業高校</v>
          </cell>
          <cell r="Y179" t="str">
            <v>070882739</v>
          </cell>
          <cell r="Z179" t="str">
            <v>鹿児島銀行</v>
          </cell>
          <cell r="AA179" t="str">
            <v>岩川</v>
          </cell>
          <cell r="AB179" t="str">
            <v>850-775126</v>
          </cell>
          <cell r="AD179" t="str">
            <v>車20分9.1㎞=　6,700</v>
          </cell>
          <cell r="AE179" t="str">
            <v>教職員住宅</v>
          </cell>
          <cell r="AF179">
            <v>570615</v>
          </cell>
          <cell r="AG179">
            <v>40909</v>
          </cell>
          <cell r="AH179">
            <v>219350</v>
          </cell>
          <cell r="AK179">
            <v>40639</v>
          </cell>
          <cell r="AQ179" t="str">
            <v/>
          </cell>
          <cell r="AV179" t="str">
            <v>鹿児島銀行</v>
          </cell>
          <cell r="AW179" t="str">
            <v>岩川</v>
          </cell>
          <cell r="AX179" t="str">
            <v>850-775126</v>
          </cell>
          <cell r="BB179">
            <v>40639</v>
          </cell>
          <cell r="BC179">
            <v>214000</v>
          </cell>
        </row>
        <row r="180">
          <cell r="B180">
            <v>176</v>
          </cell>
          <cell r="C180">
            <v>1</v>
          </cell>
          <cell r="D180" t="str">
            <v>0</v>
          </cell>
          <cell r="E180" t="str">
            <v>2-</v>
          </cell>
          <cell r="F180" t="str">
            <v>025</v>
          </cell>
          <cell r="G180" t="str">
            <v>教諭</v>
          </cell>
          <cell r="H180" t="str">
            <v>川﨑　佳美</v>
          </cell>
          <cell r="I180" t="str">
            <v>ｼﾝｶﾞﾎﾟｰﾙ在日学校</v>
          </cell>
          <cell r="J180" t="str">
            <v>曽於市大隅町岩川</v>
          </cell>
          <cell r="K180" t="str">
            <v>6419-1</v>
          </cell>
          <cell r="L180" t="str">
            <v>yoshimikwsk@gmail.com</v>
          </cell>
          <cell r="M180">
            <v>882739</v>
          </cell>
          <cell r="N180" t="str">
            <v>899-8102</v>
          </cell>
          <cell r="O180" t="str">
            <v>099</v>
          </cell>
          <cell r="P180" t="str">
            <v>482</v>
          </cell>
          <cell r="Q180" t="str">
            <v>4803</v>
          </cell>
          <cell r="Y180" t="str">
            <v>070882739</v>
          </cell>
        </row>
        <row r="181">
          <cell r="B181">
            <v>177</v>
          </cell>
          <cell r="C181">
            <v>1</v>
          </cell>
          <cell r="D181" t="str">
            <v>0</v>
          </cell>
          <cell r="E181" t="str">
            <v>2-</v>
          </cell>
          <cell r="F181" t="str">
            <v>023</v>
          </cell>
          <cell r="G181" t="str">
            <v>教諭</v>
          </cell>
          <cell r="H181" t="str">
            <v>安田　綾香</v>
          </cell>
          <cell r="I181" t="str">
            <v>継続</v>
          </cell>
          <cell r="J181" t="str">
            <v>霧島市国分新町</v>
          </cell>
          <cell r="K181" t="str">
            <v>693</v>
          </cell>
          <cell r="L181" t="str">
            <v>重久</v>
          </cell>
          <cell r="M181">
            <v>845582</v>
          </cell>
          <cell r="N181" t="str">
            <v>899-4351</v>
          </cell>
          <cell r="O181" t="str">
            <v>0995</v>
          </cell>
          <cell r="P181" t="str">
            <v>47</v>
          </cell>
          <cell r="Q181" t="str">
            <v>0209</v>
          </cell>
          <cell r="R181" t="str">
            <v>4-2</v>
          </cell>
          <cell r="T181">
            <v>40639</v>
          </cell>
          <cell r="U181">
            <v>40997</v>
          </cell>
          <cell r="V181" t="str">
            <v>期付</v>
          </cell>
          <cell r="W181" t="str">
            <v>姶良小学校</v>
          </cell>
          <cell r="Y181" t="str">
            <v>070845582</v>
          </cell>
          <cell r="Z181" t="str">
            <v>鹿児島銀行</v>
          </cell>
          <cell r="AA181" t="str">
            <v>紫原</v>
          </cell>
          <cell r="AB181" t="str">
            <v>122-573386</v>
          </cell>
          <cell r="AD181" t="str">
            <v>車20分6.7㎞=　6,700</v>
          </cell>
          <cell r="AE181" t="str">
            <v>夫</v>
          </cell>
          <cell r="AF181">
            <v>610304</v>
          </cell>
          <cell r="AG181">
            <v>40909</v>
          </cell>
          <cell r="AH181">
            <v>215660</v>
          </cell>
          <cell r="AK181">
            <v>40639</v>
          </cell>
          <cell r="AQ181" t="str">
            <v/>
          </cell>
          <cell r="AV181" t="str">
            <v>鹿児島銀行</v>
          </cell>
          <cell r="AW181" t="str">
            <v>紫原</v>
          </cell>
          <cell r="AX181" t="str">
            <v>122-573386</v>
          </cell>
          <cell r="BB181">
            <v>40639</v>
          </cell>
          <cell r="BC181">
            <v>210400</v>
          </cell>
        </row>
        <row r="182">
          <cell r="B182">
            <v>178</v>
          </cell>
          <cell r="C182">
            <v>1</v>
          </cell>
          <cell r="D182" t="str">
            <v>0</v>
          </cell>
          <cell r="E182" t="str">
            <v>1-</v>
          </cell>
          <cell r="F182" t="str">
            <v>033</v>
          </cell>
          <cell r="G182" t="str">
            <v>講師</v>
          </cell>
          <cell r="H182" t="str">
            <v>河野　志保</v>
          </cell>
          <cell r="I182" t="str">
            <v>継続</v>
          </cell>
          <cell r="J182" t="str">
            <v>姶良市加治木町港町</v>
          </cell>
          <cell r="K182" t="str">
            <v>131-36</v>
          </cell>
          <cell r="L182" t="str">
            <v>加治木</v>
          </cell>
          <cell r="M182">
            <v>894338</v>
          </cell>
          <cell r="N182" t="str">
            <v>899-5221</v>
          </cell>
          <cell r="O182" t="str">
            <v>0995</v>
          </cell>
          <cell r="P182" t="str">
            <v>63</v>
          </cell>
          <cell r="Q182" t="str">
            <v>5579</v>
          </cell>
          <cell r="R182" t="str">
            <v>音専</v>
          </cell>
          <cell r="T182">
            <v>40634</v>
          </cell>
          <cell r="U182">
            <v>40997</v>
          </cell>
          <cell r="V182" t="str">
            <v>期付</v>
          </cell>
          <cell r="W182" t="str">
            <v>大田小学校</v>
          </cell>
          <cell r="Y182" t="str">
            <v>070894338</v>
          </cell>
          <cell r="Z182" t="str">
            <v>鹿児島銀行</v>
          </cell>
          <cell r="AA182" t="str">
            <v>加治木</v>
          </cell>
          <cell r="AB182" t="str">
            <v>400-636284</v>
          </cell>
          <cell r="AD182" t="str">
            <v>車20分8.2㎞=　6,700</v>
          </cell>
          <cell r="AE182" t="str">
            <v>夫</v>
          </cell>
          <cell r="AF182">
            <v>520822</v>
          </cell>
          <cell r="AG182">
            <v>40909</v>
          </cell>
          <cell r="AH182">
            <v>214225</v>
          </cell>
          <cell r="AK182">
            <v>40634</v>
          </cell>
          <cell r="AQ182" t="str">
            <v/>
          </cell>
          <cell r="AV182" t="str">
            <v>鹿児島銀行</v>
          </cell>
          <cell r="AW182" t="str">
            <v>加治木</v>
          </cell>
          <cell r="AX182" t="str">
            <v>400-636284</v>
          </cell>
          <cell r="BB182">
            <v>40634</v>
          </cell>
          <cell r="BC182">
            <v>209000</v>
          </cell>
        </row>
        <row r="183">
          <cell r="B183">
            <v>179</v>
          </cell>
          <cell r="C183">
            <v>1</v>
          </cell>
          <cell r="D183" t="str">
            <v>0</v>
          </cell>
          <cell r="E183" t="str">
            <v>2-</v>
          </cell>
          <cell r="F183" t="str">
            <v>149</v>
          </cell>
          <cell r="G183" t="str">
            <v>教諭</v>
          </cell>
          <cell r="H183" t="str">
            <v>丸尾　実</v>
          </cell>
          <cell r="I183" t="str">
            <v>定年退職</v>
          </cell>
          <cell r="J183" t="str">
            <v>姶良市東餅田</v>
          </cell>
          <cell r="K183" t="str">
            <v>472-3</v>
          </cell>
          <cell r="L183" t="str">
            <v>帖佐</v>
          </cell>
          <cell r="M183">
            <v>569674</v>
          </cell>
          <cell r="N183" t="str">
            <v>899-5421</v>
          </cell>
          <cell r="O183" t="str">
            <v>0995</v>
          </cell>
          <cell r="P183" t="str">
            <v>65</v>
          </cell>
          <cell r="Q183" t="str">
            <v>7727</v>
          </cell>
          <cell r="R183" t="str">
            <v>2-1</v>
          </cell>
          <cell r="Y183" t="str">
            <v>070569674</v>
          </cell>
          <cell r="Z183" t="str">
            <v>鹿児島銀行</v>
          </cell>
          <cell r="AA183" t="str">
            <v>姶良</v>
          </cell>
          <cell r="AB183" t="str">
            <v>401-823047</v>
          </cell>
          <cell r="AC183" t="str">
            <v>配</v>
          </cell>
          <cell r="AD183" t="str">
            <v>車30分12.0㎞=　10,200</v>
          </cell>
          <cell r="AE183" t="str">
            <v>自宅/　3000</v>
          </cell>
          <cell r="AF183">
            <v>261114</v>
          </cell>
          <cell r="AG183">
            <v>39814</v>
          </cell>
          <cell r="AH183">
            <v>441540</v>
          </cell>
          <cell r="AK183">
            <v>38808</v>
          </cell>
          <cell r="AN183" t="str">
            <v/>
          </cell>
          <cell r="AO183" t="str">
            <v/>
          </cell>
          <cell r="AP183" t="str">
            <v/>
          </cell>
          <cell r="AQ183" t="str">
            <v/>
          </cell>
          <cell r="AV183" t="str">
            <v>鹿児島銀行</v>
          </cell>
          <cell r="AW183" t="str">
            <v>姶良</v>
          </cell>
          <cell r="AX183" t="str">
            <v>6041063</v>
          </cell>
          <cell r="BB183">
            <v>28581</v>
          </cell>
          <cell r="BC183">
            <v>439344</v>
          </cell>
          <cell r="BD183" t="str">
            <v>すみよ/無職</v>
          </cell>
        </row>
        <row r="184">
          <cell r="B184">
            <v>180</v>
          </cell>
          <cell r="C184">
            <v>1</v>
          </cell>
          <cell r="D184" t="str">
            <v>0</v>
          </cell>
          <cell r="E184" t="str">
            <v>3-</v>
          </cell>
          <cell r="F184" t="str">
            <v>078</v>
          </cell>
          <cell r="G184" t="str">
            <v>教頭</v>
          </cell>
          <cell r="H184" t="str">
            <v>瀬戸口　一郎</v>
          </cell>
          <cell r="I184" t="str">
            <v>市　和田小</v>
          </cell>
          <cell r="J184" t="str">
            <v>霧島市隼人町真孝</v>
          </cell>
          <cell r="K184" t="str">
            <v>818-2</v>
          </cell>
          <cell r="L184" t="str">
            <v>浜之市</v>
          </cell>
          <cell r="M184">
            <v>625493</v>
          </cell>
          <cell r="N184" t="str">
            <v>899-5102</v>
          </cell>
          <cell r="O184" t="str">
            <v>0995</v>
          </cell>
          <cell r="P184" t="str">
            <v>43</v>
          </cell>
          <cell r="Q184" t="str">
            <v>0253</v>
          </cell>
          <cell r="R184" t="str">
            <v>管理</v>
          </cell>
          <cell r="Y184" t="str">
            <v>070625493</v>
          </cell>
          <cell r="Z184" t="str">
            <v>鹿児島銀行</v>
          </cell>
          <cell r="AA184" t="str">
            <v>紫原</v>
          </cell>
          <cell r="AB184" t="str">
            <v>122-491110</v>
          </cell>
          <cell r="AC184" t="str">
            <v>配/子3(特2)</v>
          </cell>
          <cell r="AD184" t="str">
            <v>徒歩3分非該当</v>
          </cell>
          <cell r="AE184" t="str">
            <v>教職員住宅</v>
          </cell>
          <cell r="AF184">
            <v>380329</v>
          </cell>
          <cell r="AG184">
            <v>40909</v>
          </cell>
          <cell r="AH184">
            <v>405328</v>
          </cell>
          <cell r="AK184">
            <v>39904</v>
          </cell>
          <cell r="AN184" t="str">
            <v/>
          </cell>
          <cell r="AO184" t="str">
            <v/>
          </cell>
          <cell r="AP184" t="str">
            <v/>
          </cell>
          <cell r="AQ184" t="str">
            <v/>
          </cell>
          <cell r="AV184" t="str">
            <v>鹿児島銀行</v>
          </cell>
          <cell r="AW184" t="str">
            <v>紫原</v>
          </cell>
          <cell r="AX184" t="str">
            <v>491110</v>
          </cell>
          <cell r="BB184">
            <v>31868</v>
          </cell>
          <cell r="BC184">
            <v>431200</v>
          </cell>
          <cell r="BD184" t="str">
            <v>未央/無職</v>
          </cell>
        </row>
        <row r="185">
          <cell r="B185">
            <v>181</v>
          </cell>
          <cell r="C185">
            <v>1</v>
          </cell>
          <cell r="D185" t="str">
            <v>0</v>
          </cell>
          <cell r="E185" t="str">
            <v>2-</v>
          </cell>
          <cell r="F185" t="str">
            <v>127</v>
          </cell>
          <cell r="G185" t="str">
            <v>教諭</v>
          </cell>
          <cell r="H185" t="str">
            <v>安原　基弘</v>
          </cell>
          <cell r="I185" t="str">
            <v>市　紫原小</v>
          </cell>
          <cell r="J185" t="str">
            <v>鹿児島市城山1丁目</v>
          </cell>
          <cell r="K185" t="str">
            <v>15-14</v>
          </cell>
          <cell r="L185" t="str">
            <v>伊敷</v>
          </cell>
          <cell r="M185">
            <v>625701</v>
          </cell>
          <cell r="N185" t="str">
            <v>890-0013</v>
          </cell>
          <cell r="O185" t="str">
            <v>099</v>
          </cell>
          <cell r="P185" t="str">
            <v>224</v>
          </cell>
          <cell r="Q185" t="str">
            <v>6282</v>
          </cell>
          <cell r="R185" t="str">
            <v>4-1</v>
          </cell>
          <cell r="S185" t="str">
            <v>保健</v>
          </cell>
          <cell r="Y185" t="str">
            <v>070625701</v>
          </cell>
          <cell r="Z185" t="str">
            <v>鹿児島銀行</v>
          </cell>
          <cell r="AA185" t="str">
            <v>鹿屋</v>
          </cell>
          <cell r="AB185" t="str">
            <v>500-1245150</v>
          </cell>
          <cell r="AD185" t="str">
            <v>車70分34.1㎞=　23,100</v>
          </cell>
          <cell r="AE185" t="str">
            <v>自宅/　3000</v>
          </cell>
          <cell r="AF185">
            <v>380126</v>
          </cell>
          <cell r="AG185">
            <v>40909</v>
          </cell>
          <cell r="AH185">
            <v>402804</v>
          </cell>
          <cell r="AK185">
            <v>38808</v>
          </cell>
          <cell r="AN185" t="str">
            <v/>
          </cell>
          <cell r="AO185" t="str">
            <v/>
          </cell>
          <cell r="AP185" t="str">
            <v/>
          </cell>
          <cell r="AQ185" t="str">
            <v/>
          </cell>
          <cell r="AV185" t="str">
            <v>鹿児島銀行</v>
          </cell>
          <cell r="AW185" t="str">
            <v>鹿屋</v>
          </cell>
          <cell r="AX185" t="str">
            <v>500-1245150</v>
          </cell>
          <cell r="BB185">
            <v>31868</v>
          </cell>
          <cell r="BC185">
            <v>400800</v>
          </cell>
          <cell r="BD185" t="str">
            <v>和恵/東谷山小</v>
          </cell>
        </row>
        <row r="186">
          <cell r="B186">
            <v>182</v>
          </cell>
          <cell r="C186">
            <v>1</v>
          </cell>
          <cell r="D186" t="str">
            <v>0</v>
          </cell>
          <cell r="E186" t="str">
            <v>2-</v>
          </cell>
          <cell r="F186" t="str">
            <v>058</v>
          </cell>
          <cell r="G186" t="str">
            <v>教諭</v>
          </cell>
          <cell r="H186" t="str">
            <v>上江洲　洋志</v>
          </cell>
          <cell r="I186" t="str">
            <v>鹿大附属小学校</v>
          </cell>
          <cell r="J186" t="str">
            <v>鹿児島市下伊敷3丁目</v>
          </cell>
          <cell r="K186" t="str">
            <v>81-5</v>
          </cell>
          <cell r="M186">
            <v>731188</v>
          </cell>
          <cell r="N186" t="str">
            <v>890-0005</v>
          </cell>
          <cell r="O186" t="str">
            <v>0995</v>
          </cell>
          <cell r="P186" t="str">
            <v>47</v>
          </cell>
          <cell r="Q186" t="str">
            <v>2716</v>
          </cell>
          <cell r="R186" t="str">
            <v>6-1</v>
          </cell>
          <cell r="Y186" t="str">
            <v>070731188</v>
          </cell>
          <cell r="Z186" t="str">
            <v>鹿児島銀行</v>
          </cell>
          <cell r="AA186" t="str">
            <v>えい</v>
          </cell>
          <cell r="AB186" t="str">
            <v>230-681596</v>
          </cell>
          <cell r="AC186" t="str">
            <v>配/子3</v>
          </cell>
          <cell r="AD186" t="str">
            <v>車20分8.7㎞=　6,700</v>
          </cell>
          <cell r="AE186" t="str">
            <v>借家/50000･　24500</v>
          </cell>
          <cell r="AF186">
            <v>530508</v>
          </cell>
          <cell r="AG186">
            <v>40909</v>
          </cell>
          <cell r="AH186">
            <v>300194</v>
          </cell>
          <cell r="AK186">
            <v>38443</v>
          </cell>
          <cell r="AN186" t="str">
            <v/>
          </cell>
          <cell r="AO186" t="str">
            <v/>
          </cell>
          <cell r="AP186" t="str">
            <v/>
          </cell>
          <cell r="AQ186" t="str">
            <v/>
          </cell>
          <cell r="AV186" t="str">
            <v>鹿児島銀行</v>
          </cell>
          <cell r="AW186" t="str">
            <v>えい</v>
          </cell>
          <cell r="AX186" t="str">
            <v>230-681596</v>
          </cell>
          <cell r="BB186">
            <v>36982</v>
          </cell>
          <cell r="BC186">
            <v>298700</v>
          </cell>
          <cell r="BD186" t="str">
            <v>宏美/無職</v>
          </cell>
        </row>
        <row r="187">
          <cell r="B187">
            <v>183</v>
          </cell>
          <cell r="C187">
            <v>1</v>
          </cell>
          <cell r="D187" t="str">
            <v>0</v>
          </cell>
          <cell r="E187" t="str">
            <v>2-</v>
          </cell>
          <cell r="F187" t="str">
            <v>121</v>
          </cell>
          <cell r="G187" t="str">
            <v>教諭</v>
          </cell>
          <cell r="H187" t="str">
            <v>鈴木　三恵子</v>
          </cell>
          <cell r="I187" t="str">
            <v>熊　住吉小</v>
          </cell>
          <cell r="J187" t="str">
            <v>霧島市隼人町見次</v>
          </cell>
          <cell r="K187" t="str">
            <v>1101-1</v>
          </cell>
          <cell r="L187" t="str">
            <v>隼人</v>
          </cell>
          <cell r="M187">
            <v>626627</v>
          </cell>
          <cell r="N187" t="str">
            <v>899-5117</v>
          </cell>
          <cell r="O187" t="str">
            <v>0995</v>
          </cell>
          <cell r="P187" t="str">
            <v>42</v>
          </cell>
          <cell r="Q187" t="str">
            <v>9480</v>
          </cell>
          <cell r="R187" t="str">
            <v>指法改</v>
          </cell>
          <cell r="Y187" t="str">
            <v>070626627</v>
          </cell>
          <cell r="Z187" t="str">
            <v>鹿児島銀行</v>
          </cell>
          <cell r="AA187" t="str">
            <v>加世田</v>
          </cell>
          <cell r="AB187" t="str">
            <v>200-993291</v>
          </cell>
          <cell r="AD187" t="str">
            <v>車5分非該当</v>
          </cell>
          <cell r="AE187" t="str">
            <v>夫</v>
          </cell>
          <cell r="AF187">
            <v>390206</v>
          </cell>
          <cell r="AG187">
            <v>40909</v>
          </cell>
          <cell r="AH187">
            <v>398282</v>
          </cell>
          <cell r="AK187">
            <v>38808</v>
          </cell>
          <cell r="AN187" t="str">
            <v/>
          </cell>
          <cell r="AO187" t="str">
            <v/>
          </cell>
          <cell r="AP187" t="str">
            <v/>
          </cell>
          <cell r="AQ187" t="str">
            <v/>
          </cell>
          <cell r="AV187" t="str">
            <v>鹿児島銀行</v>
          </cell>
          <cell r="AW187" t="str">
            <v>加世田</v>
          </cell>
          <cell r="AX187" t="str">
            <v>200-993291</v>
          </cell>
          <cell r="BB187">
            <v>31868</v>
          </cell>
          <cell r="BC187">
            <v>396300</v>
          </cell>
          <cell r="BD187" t="str">
            <v>慎一郎/恒吉小学校</v>
          </cell>
        </row>
        <row r="188">
          <cell r="B188">
            <v>184</v>
          </cell>
          <cell r="C188">
            <v>1</v>
          </cell>
          <cell r="D188" t="str">
            <v>0</v>
          </cell>
          <cell r="E188" t="str">
            <v>2-</v>
          </cell>
          <cell r="F188" t="str">
            <v>123</v>
          </cell>
          <cell r="G188" t="str">
            <v>教諭</v>
          </cell>
          <cell r="H188" t="str">
            <v>桑畑　佳乃</v>
          </cell>
          <cell r="I188" t="str">
            <v>市　大龍小</v>
          </cell>
          <cell r="J188" t="str">
            <v>姶良市東餅田</v>
          </cell>
          <cell r="K188" t="str">
            <v>1452-20</v>
          </cell>
          <cell r="L188" t="str">
            <v>帖佐</v>
          </cell>
          <cell r="M188">
            <v>628000</v>
          </cell>
          <cell r="N188" t="str">
            <v>899-5421</v>
          </cell>
          <cell r="O188" t="str">
            <v>0995</v>
          </cell>
          <cell r="P188" t="str">
            <v>55</v>
          </cell>
          <cell r="Q188" t="str">
            <v>4649</v>
          </cell>
          <cell r="R188" t="str">
            <v>2-3</v>
          </cell>
          <cell r="Y188" t="str">
            <v>070628000</v>
          </cell>
          <cell r="Z188" t="str">
            <v>鹿児島銀行</v>
          </cell>
          <cell r="AA188" t="str">
            <v>阿久根</v>
          </cell>
          <cell r="AB188" t="str">
            <v>350-508167</v>
          </cell>
          <cell r="AD188" t="str">
            <v>車40分11.7㎞=　10,200</v>
          </cell>
          <cell r="AE188" t="str">
            <v>夫</v>
          </cell>
          <cell r="AF188">
            <v>411130</v>
          </cell>
          <cell r="AG188">
            <v>40909</v>
          </cell>
          <cell r="AH188">
            <v>399890</v>
          </cell>
          <cell r="AK188">
            <v>38808</v>
          </cell>
          <cell r="AN188" t="str">
            <v/>
          </cell>
          <cell r="AO188" t="str">
            <v/>
          </cell>
          <cell r="AP188" t="str">
            <v/>
          </cell>
          <cell r="AQ188" t="str">
            <v/>
          </cell>
          <cell r="AV188" t="str">
            <v>鹿児島銀行</v>
          </cell>
          <cell r="AW188" t="str">
            <v>阿久根</v>
          </cell>
          <cell r="AX188" t="str">
            <v>350-508167</v>
          </cell>
          <cell r="BB188">
            <v>31868</v>
          </cell>
          <cell r="BC188">
            <v>397900</v>
          </cell>
          <cell r="BD188" t="str">
            <v>知生/西伊敷小</v>
          </cell>
        </row>
        <row r="189">
          <cell r="B189">
            <v>185</v>
          </cell>
          <cell r="C189">
            <v>1</v>
          </cell>
          <cell r="D189" t="str">
            <v>0</v>
          </cell>
          <cell r="E189" t="str">
            <v>2-</v>
          </cell>
          <cell r="F189" t="str">
            <v>053</v>
          </cell>
          <cell r="G189" t="str">
            <v>教諭</v>
          </cell>
          <cell r="H189" t="str">
            <v>川添　有人</v>
          </cell>
          <cell r="I189" t="str">
            <v>市　福平小</v>
          </cell>
          <cell r="J189" t="str">
            <v>霧島市国分中央6丁目</v>
          </cell>
          <cell r="K189" t="str">
            <v>9-21</v>
          </cell>
          <cell r="L189" t="str">
            <v>国分</v>
          </cell>
          <cell r="M189">
            <v>757471</v>
          </cell>
          <cell r="N189" t="str">
            <v>899-4332</v>
          </cell>
          <cell r="O189" t="str">
            <v>099</v>
          </cell>
          <cell r="P189" t="str">
            <v>802</v>
          </cell>
          <cell r="Q189" t="str">
            <v>1446</v>
          </cell>
          <cell r="R189" t="str">
            <v>5-2</v>
          </cell>
          <cell r="Y189" t="str">
            <v>070757471</v>
          </cell>
          <cell r="Z189" t="str">
            <v>鹿児島銀行</v>
          </cell>
          <cell r="AA189" t="str">
            <v>きしゃば</v>
          </cell>
          <cell r="AB189" t="str">
            <v>111-669063</v>
          </cell>
          <cell r="AD189" t="str">
            <v>車10分4.7㎞=2,300</v>
          </cell>
          <cell r="AE189" t="str">
            <v>借家/44550･　21700</v>
          </cell>
          <cell r="AF189">
            <v>490427</v>
          </cell>
          <cell r="AG189">
            <v>40909</v>
          </cell>
          <cell r="AH189">
            <v>287531</v>
          </cell>
          <cell r="AK189">
            <v>39539</v>
          </cell>
          <cell r="AN189" t="str">
            <v/>
          </cell>
          <cell r="AO189" t="str">
            <v/>
          </cell>
          <cell r="AP189" t="str">
            <v/>
          </cell>
          <cell r="AQ189" t="str">
            <v/>
          </cell>
          <cell r="AV189" t="str">
            <v>鹿児島銀行</v>
          </cell>
          <cell r="AW189" t="str">
            <v>きしゃば</v>
          </cell>
          <cell r="AX189" t="str">
            <v>111-669063</v>
          </cell>
          <cell r="BB189">
            <v>39539</v>
          </cell>
          <cell r="BC189">
            <v>286100</v>
          </cell>
          <cell r="BD189" t="str">
            <v>H23/9/6離婚</v>
          </cell>
        </row>
        <row r="190">
          <cell r="B190">
            <v>186</v>
          </cell>
          <cell r="AK190">
            <v>38443</v>
          </cell>
        </row>
        <row r="191">
          <cell r="B191">
            <v>187</v>
          </cell>
          <cell r="G191" t="str">
            <v>学校主事</v>
          </cell>
          <cell r="H191" t="str">
            <v>宮川　惠子</v>
          </cell>
          <cell r="I191" t="str">
            <v>9/21転居</v>
          </cell>
          <cell r="J191" t="str">
            <v>霧島市国分中央</v>
          </cell>
          <cell r="K191" t="str">
            <v>2-3-31</v>
          </cell>
          <cell r="M191">
            <v>851981</v>
          </cell>
          <cell r="N191" t="str">
            <v>899-4332</v>
          </cell>
          <cell r="O191" t="str">
            <v>0995</v>
          </cell>
          <cell r="P191" t="str">
            <v>45</v>
          </cell>
          <cell r="Q191" t="str">
            <v>8409</v>
          </cell>
          <cell r="R191" t="str">
            <v>主事</v>
          </cell>
          <cell r="T191" t="str">
            <v>3年</v>
          </cell>
          <cell r="AF191">
            <v>280423</v>
          </cell>
          <cell r="AQ191" t="str">
            <v/>
          </cell>
          <cell r="AY191" t="str">
            <v xml:space="preserve">  </v>
          </cell>
          <cell r="BB191">
            <v>40269</v>
          </cell>
        </row>
        <row r="192">
          <cell r="B192">
            <v>188</v>
          </cell>
          <cell r="C192">
            <v>1</v>
          </cell>
          <cell r="D192" t="str">
            <v>0</v>
          </cell>
          <cell r="E192" t="str">
            <v>2-</v>
          </cell>
          <cell r="F192" t="str">
            <v>097</v>
          </cell>
          <cell r="G192" t="str">
            <v>教諭</v>
          </cell>
          <cell r="H192" t="str">
            <v>篠原　美由紀</v>
          </cell>
          <cell r="I192" t="str">
            <v>11/転居</v>
          </cell>
          <cell r="J192" t="str">
            <v>霧島市溝辺町麓</v>
          </cell>
          <cell r="K192" t="str">
            <v>1408-1</v>
          </cell>
          <cell r="L192" t="str">
            <v>鹿児島空港</v>
          </cell>
          <cell r="M192">
            <v>678228</v>
          </cell>
          <cell r="N192" t="str">
            <v>899-6404</v>
          </cell>
          <cell r="O192" t="str">
            <v>0995</v>
          </cell>
          <cell r="P192" t="str">
            <v>58</v>
          </cell>
          <cell r="Q192" t="str">
            <v>2134</v>
          </cell>
          <cell r="R192" t="str">
            <v>3-3</v>
          </cell>
          <cell r="T192" t="str">
            <v>3年</v>
          </cell>
          <cell r="Y192" t="str">
            <v>070678228</v>
          </cell>
          <cell r="Z192" t="str">
            <v>鹿児島銀行</v>
          </cell>
          <cell r="AA192" t="str">
            <v>国分西</v>
          </cell>
          <cell r="AB192" t="str">
            <v>433-803629</v>
          </cell>
          <cell r="AD192" t="str">
            <v>車30分13.5㎞=　10,200</v>
          </cell>
          <cell r="AE192" t="str">
            <v>借家/夫</v>
          </cell>
          <cell r="AF192">
            <v>470701</v>
          </cell>
          <cell r="AG192">
            <v>40909</v>
          </cell>
          <cell r="AH192">
            <v>381786</v>
          </cell>
          <cell r="AK192">
            <v>38808</v>
          </cell>
          <cell r="AN192" t="str">
            <v/>
          </cell>
          <cell r="AO192" t="str">
            <v/>
          </cell>
          <cell r="AP192" t="str">
            <v/>
          </cell>
          <cell r="AQ192" t="str">
            <v/>
          </cell>
          <cell r="AV192" t="str">
            <v>鹿児島銀行</v>
          </cell>
          <cell r="AW192" t="str">
            <v>九州労金</v>
          </cell>
          <cell r="AX192" t="str">
            <v>2990935</v>
          </cell>
          <cell r="AY192" t="str">
            <v>鹿児島銀行 国分西 433-803629</v>
          </cell>
          <cell r="BB192">
            <v>34060</v>
          </cell>
          <cell r="BC192">
            <v>374300</v>
          </cell>
          <cell r="BD192" t="str">
            <v>修一/大口中</v>
          </cell>
          <cell r="BE192" t="str">
            <v>篠原　修一</v>
          </cell>
        </row>
        <row r="193">
          <cell r="B193">
            <v>189</v>
          </cell>
          <cell r="C193">
            <v>1</v>
          </cell>
          <cell r="D193" t="str">
            <v>0</v>
          </cell>
          <cell r="E193" t="str">
            <v>2-</v>
          </cell>
          <cell r="F193" t="str">
            <v>118</v>
          </cell>
          <cell r="G193" t="str">
            <v>教諭</v>
          </cell>
          <cell r="H193" t="str">
            <v>西村　ゆかり</v>
          </cell>
          <cell r="I193" t="str">
            <v>住所表示変更</v>
          </cell>
          <cell r="J193" t="str">
            <v>霧島市国分広瀬</v>
          </cell>
          <cell r="K193" t="str">
            <v>325-2</v>
          </cell>
          <cell r="L193" t="str">
            <v>西広瀬</v>
          </cell>
          <cell r="M193">
            <v>642932</v>
          </cell>
          <cell r="N193" t="str">
            <v>899-4321</v>
          </cell>
          <cell r="O193" t="str">
            <v>0995</v>
          </cell>
          <cell r="P193" t="str">
            <v>45</v>
          </cell>
          <cell r="Q193" t="str">
            <v>4797</v>
          </cell>
          <cell r="R193" t="str">
            <v>4-1</v>
          </cell>
          <cell r="T193" t="str">
            <v>4年</v>
          </cell>
          <cell r="Y193" t="str">
            <v>070642932</v>
          </cell>
          <cell r="Z193" t="str">
            <v>鹿児島銀行</v>
          </cell>
          <cell r="AA193" t="str">
            <v>串木野</v>
          </cell>
          <cell r="AB193" t="str">
            <v>330-475512</v>
          </cell>
          <cell r="AD193" t="str">
            <v>車15分3.2㎞=　2,300</v>
          </cell>
          <cell r="AE193" t="str">
            <v>自宅/夫</v>
          </cell>
          <cell r="AF193">
            <v>410503</v>
          </cell>
          <cell r="AG193">
            <v>40909</v>
          </cell>
          <cell r="AH193">
            <v>401880</v>
          </cell>
          <cell r="AK193">
            <v>39539</v>
          </cell>
          <cell r="AN193" t="str">
            <v/>
          </cell>
          <cell r="AO193" t="str">
            <v/>
          </cell>
          <cell r="AP193" t="str">
            <v/>
          </cell>
          <cell r="AQ193" t="str">
            <v/>
          </cell>
          <cell r="AV193" t="str">
            <v>鹿児島銀行</v>
          </cell>
          <cell r="AW193" t="str">
            <v>串木野</v>
          </cell>
          <cell r="AX193" t="str">
            <v>475512</v>
          </cell>
          <cell r="AY193" t="str">
            <v>鹿児島銀行 串木野 330-475512</v>
          </cell>
          <cell r="BB193">
            <v>32599</v>
          </cell>
          <cell r="BC193">
            <v>394000</v>
          </cell>
          <cell r="BD193" t="str">
            <v>直人/県職員</v>
          </cell>
          <cell r="BE193" t="str">
            <v>西村　直人</v>
          </cell>
        </row>
        <row r="194">
          <cell r="B194">
            <v>190</v>
          </cell>
          <cell r="C194">
            <v>1</v>
          </cell>
          <cell r="D194" t="str">
            <v>0</v>
          </cell>
          <cell r="E194" t="str">
            <v>4-</v>
          </cell>
          <cell r="F194" t="str">
            <v>037</v>
          </cell>
          <cell r="G194" t="str">
            <v>校長</v>
          </cell>
          <cell r="H194" t="str">
            <v>安田　茂</v>
          </cell>
          <cell r="I194" t="str">
            <v>新築</v>
          </cell>
          <cell r="J194" t="str">
            <v>鹿児島市甲突町</v>
          </cell>
          <cell r="K194" t="str">
            <v>19-20ｴｲﾙﾏﾝｼｮﾝ城南通り1301</v>
          </cell>
          <cell r="L194" t="str">
            <v>浜之市</v>
          </cell>
          <cell r="M194">
            <v>539228</v>
          </cell>
          <cell r="O194" t="str">
            <v>099</v>
          </cell>
          <cell r="P194" t="str">
            <v>248</v>
          </cell>
          <cell r="Q194" t="str">
            <v>8944</v>
          </cell>
          <cell r="R194" t="str">
            <v>管理</v>
          </cell>
          <cell r="Y194" t="str">
            <v>070539228</v>
          </cell>
          <cell r="Z194" t="str">
            <v>鹿児島銀行</v>
          </cell>
          <cell r="AA194" t="str">
            <v>加治木</v>
          </cell>
          <cell r="AB194" t="str">
            <v>400-602144</v>
          </cell>
          <cell r="AC194" t="str">
            <v>配/子1</v>
          </cell>
          <cell r="AD194" t="str">
            <v>徒歩3分0.0㎞=　非該当</v>
          </cell>
          <cell r="AE194" t="str">
            <v>教職員住宅</v>
          </cell>
          <cell r="AF194">
            <v>290412</v>
          </cell>
          <cell r="AG194">
            <v>40909</v>
          </cell>
          <cell r="AH194">
            <v>456779</v>
          </cell>
          <cell r="AK194">
            <v>40269</v>
          </cell>
          <cell r="AN194" t="str">
            <v/>
          </cell>
          <cell r="AO194" t="str">
            <v/>
          </cell>
          <cell r="AP194" t="str">
            <v/>
          </cell>
          <cell r="AQ194" t="str">
            <v/>
          </cell>
          <cell r="AV194" t="str">
            <v>鹿児島銀行</v>
          </cell>
          <cell r="AW194" t="str">
            <v>安房</v>
          </cell>
          <cell r="AX194" t="str">
            <v>232999</v>
          </cell>
          <cell r="AY194" t="str">
            <v>鹿児島銀行 加治木 400-602144</v>
          </cell>
          <cell r="BB194">
            <v>30042</v>
          </cell>
          <cell r="BC194">
            <v>521857</v>
          </cell>
          <cell r="BD194" t="str">
            <v>都/無職</v>
          </cell>
          <cell r="BE194" t="str">
            <v>安田　都</v>
          </cell>
        </row>
        <row r="195">
          <cell r="B195">
            <v>191</v>
          </cell>
          <cell r="C195">
            <v>1</v>
          </cell>
          <cell r="D195" t="str">
            <v>0</v>
          </cell>
          <cell r="E195" t="str">
            <v>2-</v>
          </cell>
          <cell r="F195" t="str">
            <v>082</v>
          </cell>
          <cell r="G195" t="str">
            <v>教諭</v>
          </cell>
          <cell r="H195" t="str">
            <v>内村　美帆</v>
          </cell>
          <cell r="I195" t="str">
            <v>転居</v>
          </cell>
          <cell r="J195" t="str">
            <v>霧島市国分野口西</v>
          </cell>
          <cell r="K195" t="str">
            <v>30-25-7</v>
          </cell>
          <cell r="L195" t="str">
            <v>隼人</v>
          </cell>
          <cell r="M195">
            <v>708496</v>
          </cell>
          <cell r="N195" t="str">
            <v>899-4343</v>
          </cell>
          <cell r="O195" t="str">
            <v>09995</v>
          </cell>
          <cell r="P195" t="str">
            <v>73</v>
          </cell>
          <cell r="Q195" t="str">
            <v>6468</v>
          </cell>
          <cell r="R195" t="str">
            <v>児支援</v>
          </cell>
          <cell r="T195" t="str">
            <v>3年</v>
          </cell>
          <cell r="Y195" t="str">
            <v>070708496</v>
          </cell>
          <cell r="Z195" t="str">
            <v>鹿児島銀行</v>
          </cell>
          <cell r="AA195" t="str">
            <v>川内</v>
          </cell>
          <cell r="AB195" t="str">
            <v>300-2139784</v>
          </cell>
          <cell r="AD195" t="str">
            <v>車5分1.5㎞=　非該当</v>
          </cell>
          <cell r="AE195" t="str">
            <v>借家/45000･　22000</v>
          </cell>
          <cell r="AF195">
            <v>500115</v>
          </cell>
          <cell r="AG195">
            <v>40909</v>
          </cell>
          <cell r="AH195">
            <v>366080</v>
          </cell>
          <cell r="AK195">
            <v>41000</v>
          </cell>
          <cell r="AN195" t="str">
            <v/>
          </cell>
          <cell r="AO195" t="str">
            <v/>
          </cell>
          <cell r="AP195" t="str">
            <v/>
          </cell>
          <cell r="AQ195" t="str">
            <v/>
          </cell>
          <cell r="AV195" t="str">
            <v>鹿児島銀行</v>
          </cell>
          <cell r="AW195" t="str">
            <v>川内</v>
          </cell>
          <cell r="AX195" t="str">
            <v>2139784</v>
          </cell>
          <cell r="AY195" t="str">
            <v>鹿児島銀行 川内 300-2139784</v>
          </cell>
          <cell r="BB195">
            <v>35521</v>
          </cell>
          <cell r="BC195">
            <v>344600</v>
          </cell>
        </row>
        <row r="196">
          <cell r="B196">
            <v>192</v>
          </cell>
          <cell r="C196">
            <v>1</v>
          </cell>
          <cell r="D196" t="str">
            <v>0</v>
          </cell>
          <cell r="E196" t="str">
            <v>4-</v>
          </cell>
          <cell r="F196" t="str">
            <v>037</v>
          </cell>
          <cell r="G196" t="str">
            <v>校長</v>
          </cell>
          <cell r="H196" t="str">
            <v>安田　茂</v>
          </cell>
          <cell r="I196" t="str">
            <v>市　武小</v>
          </cell>
          <cell r="J196" t="str">
            <v>鹿児島市甲突町</v>
          </cell>
          <cell r="K196" t="str">
            <v>19-20ｴｲﾙﾏﾝｼｮﾝ城南通り1301</v>
          </cell>
          <cell r="L196" t="str">
            <v>浜之市</v>
          </cell>
          <cell r="M196">
            <v>539228</v>
          </cell>
          <cell r="N196" t="str">
            <v>899-5102</v>
          </cell>
          <cell r="O196" t="str">
            <v>0995</v>
          </cell>
          <cell r="P196" t="str">
            <v>43</v>
          </cell>
          <cell r="Q196" t="str">
            <v>2520</v>
          </cell>
          <cell r="R196" t="str">
            <v>管理</v>
          </cell>
          <cell r="Y196" t="str">
            <v>070539228</v>
          </cell>
          <cell r="Z196" t="str">
            <v>鹿児島銀行</v>
          </cell>
          <cell r="AA196" t="str">
            <v>加治木</v>
          </cell>
          <cell r="AB196" t="str">
            <v>400-602144</v>
          </cell>
          <cell r="AC196" t="str">
            <v>配/子1</v>
          </cell>
          <cell r="AD196" t="str">
            <v>徒歩3分0.0㎞=　非該当</v>
          </cell>
          <cell r="AE196" t="str">
            <v>教職員住宅</v>
          </cell>
          <cell r="AF196">
            <v>290412</v>
          </cell>
          <cell r="AG196">
            <v>40909</v>
          </cell>
          <cell r="AH196">
            <v>475811</v>
          </cell>
          <cell r="AK196">
            <v>40269</v>
          </cell>
          <cell r="AN196" t="str">
            <v/>
          </cell>
          <cell r="AO196" t="str">
            <v/>
          </cell>
          <cell r="AP196" t="str">
            <v/>
          </cell>
          <cell r="AQ196" t="str">
            <v/>
          </cell>
          <cell r="AV196" t="str">
            <v>鹿児島銀行</v>
          </cell>
          <cell r="AW196" t="str">
            <v>安房</v>
          </cell>
          <cell r="AX196" t="str">
            <v>232999</v>
          </cell>
          <cell r="AY196" t="str">
            <v>鹿児島銀行 加治木 400-602144</v>
          </cell>
          <cell r="BB196">
            <v>30042</v>
          </cell>
          <cell r="BC196">
            <v>521857</v>
          </cell>
          <cell r="BD196" t="str">
            <v>都/無職</v>
          </cell>
          <cell r="BE196" t="str">
            <v>安田　都</v>
          </cell>
          <cell r="BF196" t="str">
            <v>ﾔｽﾀﾞ　ﾐﾔｺ</v>
          </cell>
        </row>
        <row r="197">
          <cell r="B197">
            <v>193</v>
          </cell>
          <cell r="C197">
            <v>1</v>
          </cell>
          <cell r="D197" t="str">
            <v>0</v>
          </cell>
          <cell r="E197" t="str">
            <v>2-</v>
          </cell>
          <cell r="F197" t="str">
            <v>137</v>
          </cell>
          <cell r="G197" t="str">
            <v>教諭</v>
          </cell>
          <cell r="H197" t="str">
            <v>濵田　智子</v>
          </cell>
          <cell r="I197" t="str">
            <v>姶　横川小</v>
          </cell>
          <cell r="J197" t="str">
            <v>霧島市国分姫城</v>
          </cell>
          <cell r="K197" t="str">
            <v>2947-1</v>
          </cell>
          <cell r="L197" t="str">
            <v>重久</v>
          </cell>
          <cell r="M197">
            <v>573566</v>
          </cell>
          <cell r="N197" t="str">
            <v>899-5111</v>
          </cell>
          <cell r="O197" t="str">
            <v>0995</v>
          </cell>
          <cell r="P197" t="str">
            <v>46</v>
          </cell>
          <cell r="Q197" t="str">
            <v>4298</v>
          </cell>
          <cell r="R197" t="str">
            <v>特支(ひ)</v>
          </cell>
          <cell r="T197" t="str">
            <v>2年</v>
          </cell>
          <cell r="Y197" t="str">
            <v>070573566</v>
          </cell>
          <cell r="Z197" t="str">
            <v>鹿児島銀行</v>
          </cell>
          <cell r="AA197" t="str">
            <v>姶良</v>
          </cell>
          <cell r="AB197" t="str">
            <v>401-545868</v>
          </cell>
          <cell r="AD197" t="str">
            <v>車15分5.8㎞=　6,700</v>
          </cell>
          <cell r="AE197" t="str">
            <v>借家/60000･　27000</v>
          </cell>
          <cell r="AF197">
            <v>361208</v>
          </cell>
          <cell r="AG197">
            <v>40909</v>
          </cell>
          <cell r="AH197">
            <v>426092</v>
          </cell>
          <cell r="AK197">
            <v>38443</v>
          </cell>
          <cell r="AN197" t="str">
            <v/>
          </cell>
          <cell r="AO197" t="str">
            <v/>
          </cell>
          <cell r="AP197" t="str">
            <v/>
          </cell>
          <cell r="AQ197" t="str">
            <v/>
          </cell>
          <cell r="AV197" t="str">
            <v>鹿児島銀行</v>
          </cell>
          <cell r="AW197" t="str">
            <v>姶良</v>
          </cell>
          <cell r="AX197" t="str">
            <v>545868</v>
          </cell>
          <cell r="AY197" t="str">
            <v>鹿児島銀行 姶良 401-545868</v>
          </cell>
          <cell r="BB197">
            <v>30407</v>
          </cell>
          <cell r="BC197">
            <v>409704</v>
          </cell>
        </row>
        <row r="198">
          <cell r="B198">
            <v>194</v>
          </cell>
          <cell r="C198">
            <v>1</v>
          </cell>
          <cell r="D198" t="str">
            <v>0</v>
          </cell>
          <cell r="E198" t="str">
            <v>2-</v>
          </cell>
          <cell r="F198" t="str">
            <v>125</v>
          </cell>
          <cell r="G198" t="str">
            <v>教諭</v>
          </cell>
          <cell r="H198" t="str">
            <v>良井　秀明</v>
          </cell>
          <cell r="I198" t="str">
            <v>市　福平小</v>
          </cell>
          <cell r="J198" t="str">
            <v>鹿児島市草牟田2丁目</v>
          </cell>
          <cell r="K198" t="str">
            <v>40-24</v>
          </cell>
          <cell r="L198" t="str">
            <v>伊敷</v>
          </cell>
          <cell r="M198">
            <v>641421</v>
          </cell>
          <cell r="N198" t="str">
            <v>890-0014</v>
          </cell>
          <cell r="O198" t="str">
            <v>099</v>
          </cell>
          <cell r="P198" t="str">
            <v>801</v>
          </cell>
          <cell r="Q198" t="str">
            <v>3064</v>
          </cell>
          <cell r="R198" t="str">
            <v>5-1</v>
          </cell>
          <cell r="S198" t="str">
            <v>生徒</v>
          </cell>
          <cell r="T198" t="str">
            <v>5年</v>
          </cell>
          <cell r="Y198" t="str">
            <v>070641421</v>
          </cell>
          <cell r="Z198" t="str">
            <v>鹿児島銀行</v>
          </cell>
          <cell r="AA198" t="str">
            <v>坂之上</v>
          </cell>
          <cell r="AB198" t="str">
            <v>190-339215</v>
          </cell>
          <cell r="AC198" t="str">
            <v>子2</v>
          </cell>
          <cell r="AD198" t="str">
            <v>車60分32.2㎞=　23,100</v>
          </cell>
          <cell r="AE198" t="str">
            <v>自宅/　2000</v>
          </cell>
          <cell r="AF198">
            <v>420327</v>
          </cell>
          <cell r="AG198">
            <v>40909</v>
          </cell>
          <cell r="AH198">
            <v>415376</v>
          </cell>
          <cell r="AK198">
            <v>38808</v>
          </cell>
          <cell r="AN198" t="str">
            <v/>
          </cell>
          <cell r="AO198" t="str">
            <v/>
          </cell>
          <cell r="AP198" t="str">
            <v/>
          </cell>
          <cell r="AQ198" t="str">
            <v/>
          </cell>
          <cell r="AV198" t="str">
            <v>鹿児島銀行</v>
          </cell>
          <cell r="AW198" t="str">
            <v>坂之上</v>
          </cell>
          <cell r="AX198" t="str">
            <v>339215</v>
          </cell>
          <cell r="AY198" t="str">
            <v>鹿児島銀行 坂之上 190-339215</v>
          </cell>
          <cell r="BB198">
            <v>32599</v>
          </cell>
          <cell r="BC198">
            <v>396300</v>
          </cell>
          <cell r="BD198" t="str">
            <v>真智子/教諭</v>
          </cell>
          <cell r="BE198" t="str">
            <v>良井　真智子</v>
          </cell>
          <cell r="BF198" t="str">
            <v>ﾖｼｲ　ﾏﾁｺ</v>
          </cell>
        </row>
        <row r="199">
          <cell r="B199">
            <v>195</v>
          </cell>
          <cell r="C199">
            <v>1</v>
          </cell>
          <cell r="D199" t="str">
            <v>0</v>
          </cell>
          <cell r="E199" t="str">
            <v>2-</v>
          </cell>
          <cell r="F199" t="str">
            <v>135</v>
          </cell>
          <cell r="G199" t="str">
            <v>教諭</v>
          </cell>
          <cell r="H199" t="str">
            <v>安田　泰代</v>
          </cell>
          <cell r="I199" t="str">
            <v>姶　蒲生小</v>
          </cell>
          <cell r="J199" t="str">
            <v>鹿児島市吉野町</v>
          </cell>
          <cell r="K199" t="str">
            <v>3216-183</v>
          </cell>
          <cell r="L199" t="str">
            <v>吉野</v>
          </cell>
          <cell r="M199">
            <v>603180</v>
          </cell>
          <cell r="N199" t="str">
            <v>892-0871</v>
          </cell>
          <cell r="O199" t="str">
            <v>099</v>
          </cell>
          <cell r="P199" t="str">
            <v>244</v>
          </cell>
          <cell r="Q199" t="str">
            <v>1608</v>
          </cell>
          <cell r="R199" t="str">
            <v>5-3</v>
          </cell>
          <cell r="S199" t="str">
            <v>5年主任</v>
          </cell>
          <cell r="T199" t="str">
            <v>5年</v>
          </cell>
          <cell r="Y199" t="str">
            <v>070603180</v>
          </cell>
          <cell r="Z199" t="str">
            <v>鹿児島銀行</v>
          </cell>
          <cell r="AA199" t="str">
            <v>吉野</v>
          </cell>
          <cell r="AB199" t="str">
            <v>060-673269</v>
          </cell>
          <cell r="AD199" t="str">
            <v>車30.5㎞=　23,100</v>
          </cell>
          <cell r="AE199" t="str">
            <v>自宅/夫</v>
          </cell>
          <cell r="AF199">
            <v>380215</v>
          </cell>
          <cell r="AG199">
            <v>40909</v>
          </cell>
          <cell r="AH199">
            <v>422032</v>
          </cell>
          <cell r="AK199">
            <v>39173</v>
          </cell>
          <cell r="AN199" t="str">
            <v/>
          </cell>
          <cell r="AO199" t="str">
            <v/>
          </cell>
          <cell r="AP199" t="str">
            <v/>
          </cell>
          <cell r="AQ199" t="str">
            <v/>
          </cell>
          <cell r="AV199" t="str">
            <v>鹿児島銀行</v>
          </cell>
          <cell r="AW199" t="str">
            <v>吉野</v>
          </cell>
          <cell r="AX199" t="str">
            <v>673269</v>
          </cell>
          <cell r="AY199" t="str">
            <v>鹿児島銀行 吉野 060-673269</v>
          </cell>
          <cell r="BB199">
            <v>31138</v>
          </cell>
          <cell r="BC199">
            <v>404946</v>
          </cell>
          <cell r="BD199" t="str">
            <v>三郎/教諭</v>
          </cell>
          <cell r="BE199" t="str">
            <v>安田　三郎</v>
          </cell>
          <cell r="BF199" t="str">
            <v>ﾔｽﾀﾞ　ｻﾌﾞﾛｳ</v>
          </cell>
        </row>
        <row r="200">
          <cell r="B200">
            <v>196</v>
          </cell>
          <cell r="C200">
            <v>1</v>
          </cell>
          <cell r="D200" t="str">
            <v>0</v>
          </cell>
          <cell r="E200" t="str">
            <v>2-</v>
          </cell>
          <cell r="F200" t="str">
            <v>058</v>
          </cell>
          <cell r="G200" t="str">
            <v>教諭</v>
          </cell>
          <cell r="H200" t="str">
            <v>樗木　加奈子</v>
          </cell>
          <cell r="I200" t="str">
            <v>市　吉田小</v>
          </cell>
          <cell r="J200" t="str">
            <v>霧島市隼人町見次</v>
          </cell>
          <cell r="K200" t="str">
            <v>203-13</v>
          </cell>
          <cell r="L200" t="str">
            <v>隼人</v>
          </cell>
          <cell r="M200">
            <v>736015</v>
          </cell>
          <cell r="N200" t="str">
            <v>899-5117</v>
          </cell>
          <cell r="O200" t="str">
            <v>090</v>
          </cell>
          <cell r="P200" t="str">
            <v>2582</v>
          </cell>
          <cell r="Q200" t="str">
            <v>1011</v>
          </cell>
          <cell r="R200" t="str">
            <v>1-3</v>
          </cell>
          <cell r="T200" t="str">
            <v>1年</v>
          </cell>
          <cell r="Y200" t="str">
            <v>070736015</v>
          </cell>
          <cell r="Z200" t="str">
            <v>鹿児島銀行</v>
          </cell>
          <cell r="AA200" t="str">
            <v>武岡団地</v>
          </cell>
          <cell r="AB200" t="str">
            <v>170-307660</v>
          </cell>
          <cell r="AD200" t="str">
            <v>車10分2.9㎞=　2,300</v>
          </cell>
          <cell r="AE200" t="str">
            <v>借家/43500･　21200</v>
          </cell>
          <cell r="AF200">
            <v>540527</v>
          </cell>
          <cell r="AG200">
            <v>40909</v>
          </cell>
          <cell r="AH200">
            <v>310648</v>
          </cell>
          <cell r="AK200">
            <v>38808</v>
          </cell>
          <cell r="AN200" t="str">
            <v/>
          </cell>
          <cell r="AO200" t="str">
            <v/>
          </cell>
          <cell r="AP200" t="str">
            <v/>
          </cell>
          <cell r="AQ200" t="str">
            <v/>
          </cell>
          <cell r="AV200" t="str">
            <v>鹿児島銀行</v>
          </cell>
          <cell r="AW200" t="str">
            <v>武岡団地</v>
          </cell>
          <cell r="AX200" t="str">
            <v>170-307660</v>
          </cell>
          <cell r="AY200" t="str">
            <v>鹿児島銀行 武岡団地 170-307660</v>
          </cell>
          <cell r="BB200">
            <v>37347</v>
          </cell>
          <cell r="BC200">
            <v>288700</v>
          </cell>
        </row>
        <row r="201">
          <cell r="B201">
            <v>197</v>
          </cell>
          <cell r="C201">
            <v>1</v>
          </cell>
          <cell r="D201" t="str">
            <v>0</v>
          </cell>
          <cell r="E201" t="str">
            <v>2-</v>
          </cell>
          <cell r="F201" t="str">
            <v>030</v>
          </cell>
          <cell r="G201" t="str">
            <v>教諭</v>
          </cell>
          <cell r="H201" t="str">
            <v>新井　麻里</v>
          </cell>
          <cell r="I201" t="str">
            <v>薩　平尾小</v>
          </cell>
          <cell r="J201" t="str">
            <v>阿久根市脇本</v>
          </cell>
          <cell r="K201" t="str">
            <v>8925-1　コーポレビュー隈元Ａ－２０４</v>
          </cell>
          <cell r="L201" t="str">
            <v>隼人</v>
          </cell>
          <cell r="M201">
            <v>759899</v>
          </cell>
          <cell r="N201" t="str">
            <v>899-1131</v>
          </cell>
          <cell r="O201" t="str">
            <v>080</v>
          </cell>
          <cell r="P201">
            <v>5017</v>
          </cell>
          <cell r="Q201">
            <v>2602</v>
          </cell>
          <cell r="R201" t="str">
            <v>4-2</v>
          </cell>
          <cell r="T201" t="str">
            <v>4年</v>
          </cell>
          <cell r="Y201" t="str">
            <v>070759899</v>
          </cell>
          <cell r="Z201" t="str">
            <v>鹿児島銀行</v>
          </cell>
          <cell r="AA201" t="str">
            <v>きしゃば</v>
          </cell>
          <cell r="AB201" t="str">
            <v>111-871029</v>
          </cell>
          <cell r="AD201" t="str">
            <v>徒歩5分非該当</v>
          </cell>
          <cell r="AE201" t="str">
            <v>借家/57000･　27000</v>
          </cell>
          <cell r="AF201">
            <v>610315</v>
          </cell>
          <cell r="AG201">
            <v>40909</v>
          </cell>
          <cell r="AH201">
            <v>233584</v>
          </cell>
          <cell r="AK201">
            <v>39904</v>
          </cell>
          <cell r="AQ201" t="str">
            <v/>
          </cell>
          <cell r="AV201" t="str">
            <v>鹿児島銀行</v>
          </cell>
          <cell r="AW201" t="str">
            <v>きしゃば</v>
          </cell>
          <cell r="AX201" t="str">
            <v>871029</v>
          </cell>
          <cell r="AY201" t="str">
            <v>鹿児島銀行 きしゃば 111-871029</v>
          </cell>
          <cell r="BB201">
            <v>39904</v>
          </cell>
          <cell r="BC201">
            <v>216000</v>
          </cell>
        </row>
        <row r="202">
          <cell r="B202">
            <v>198</v>
          </cell>
          <cell r="C202">
            <v>1</v>
          </cell>
          <cell r="D202" t="str">
            <v>0</v>
          </cell>
          <cell r="E202" t="str">
            <v>2-</v>
          </cell>
          <cell r="F202" t="str">
            <v>025</v>
          </cell>
          <cell r="G202" t="str">
            <v>教諭</v>
          </cell>
          <cell r="H202" t="str">
            <v>安田　綾香</v>
          </cell>
          <cell r="I202" t="str">
            <v>継続</v>
          </cell>
          <cell r="J202" t="str">
            <v>霧島市国分新町</v>
          </cell>
          <cell r="K202" t="str">
            <v>693</v>
          </cell>
          <cell r="L202" t="str">
            <v>重久</v>
          </cell>
          <cell r="M202">
            <v>845582</v>
          </cell>
          <cell r="N202" t="str">
            <v>899-4351</v>
          </cell>
          <cell r="O202" t="str">
            <v>0995</v>
          </cell>
          <cell r="P202" t="str">
            <v>47</v>
          </cell>
          <cell r="Q202" t="str">
            <v>0209</v>
          </cell>
          <cell r="R202" t="str">
            <v>4-3</v>
          </cell>
          <cell r="T202" t="str">
            <v>4年</v>
          </cell>
          <cell r="U202">
            <v>41005</v>
          </cell>
          <cell r="V202">
            <v>41362</v>
          </cell>
          <cell r="W202" t="str">
            <v>姶良小学校</v>
          </cell>
          <cell r="Y202" t="str">
            <v>070845582</v>
          </cell>
          <cell r="Z202" t="str">
            <v>鹿児島銀行</v>
          </cell>
          <cell r="AA202" t="str">
            <v>紫原</v>
          </cell>
          <cell r="AB202" t="str">
            <v>122-573386</v>
          </cell>
          <cell r="AD202" t="str">
            <v>車20分6.7㎞=　6,700</v>
          </cell>
          <cell r="AE202" t="str">
            <v>借家/夫</v>
          </cell>
          <cell r="AF202">
            <v>610304</v>
          </cell>
          <cell r="AG202">
            <v>41005</v>
          </cell>
          <cell r="AH202">
            <v>222560</v>
          </cell>
          <cell r="AK202">
            <v>41005</v>
          </cell>
          <cell r="AQ202" t="str">
            <v/>
          </cell>
          <cell r="AV202" t="str">
            <v>鹿児島銀行</v>
          </cell>
          <cell r="AW202" t="str">
            <v>紫原</v>
          </cell>
          <cell r="AX202" t="str">
            <v>573386</v>
          </cell>
          <cell r="AY202" t="str">
            <v>鹿児島銀行 紫原 122-573386</v>
          </cell>
          <cell r="BB202">
            <v>41005</v>
          </cell>
          <cell r="BC202">
            <v>214000</v>
          </cell>
        </row>
        <row r="203">
          <cell r="B203">
            <v>199</v>
          </cell>
          <cell r="C203">
            <v>1</v>
          </cell>
          <cell r="D203" t="str">
            <v>0</v>
          </cell>
          <cell r="E203" t="str">
            <v>1-</v>
          </cell>
          <cell r="F203" t="str">
            <v>033</v>
          </cell>
          <cell r="G203" t="str">
            <v>講師</v>
          </cell>
          <cell r="H203" t="str">
            <v>河野　志保</v>
          </cell>
          <cell r="I203" t="str">
            <v>継続</v>
          </cell>
          <cell r="J203" t="str">
            <v>姶良市加治木町港町</v>
          </cell>
          <cell r="K203" t="str">
            <v>131-36</v>
          </cell>
          <cell r="L203" t="str">
            <v>加治木</v>
          </cell>
          <cell r="M203">
            <v>894338</v>
          </cell>
          <cell r="N203" t="str">
            <v>899-5221</v>
          </cell>
          <cell r="O203" t="str">
            <v>0995</v>
          </cell>
          <cell r="P203" t="str">
            <v>63</v>
          </cell>
          <cell r="Q203" t="str">
            <v>5579</v>
          </cell>
          <cell r="R203" t="str">
            <v>音専</v>
          </cell>
          <cell r="T203" t="str">
            <v>6年</v>
          </cell>
          <cell r="U203">
            <v>40634</v>
          </cell>
          <cell r="V203">
            <v>41362</v>
          </cell>
          <cell r="W203" t="str">
            <v>大田小学校</v>
          </cell>
          <cell r="Y203" t="str">
            <v>070894338</v>
          </cell>
          <cell r="Z203" t="str">
            <v>鹿児島銀行</v>
          </cell>
          <cell r="AA203" t="str">
            <v>加治木</v>
          </cell>
          <cell r="AB203" t="str">
            <v>400-636284</v>
          </cell>
          <cell r="AD203" t="str">
            <v>車20分8.2㎞=　6,700</v>
          </cell>
          <cell r="AE203" t="str">
            <v>借家/夫</v>
          </cell>
          <cell r="AF203">
            <v>520822</v>
          </cell>
          <cell r="AG203">
            <v>41000</v>
          </cell>
          <cell r="AH203">
            <v>217360</v>
          </cell>
          <cell r="AK203">
            <v>41000</v>
          </cell>
          <cell r="AQ203" t="str">
            <v/>
          </cell>
          <cell r="AV203" t="str">
            <v>鹿児島銀行</v>
          </cell>
          <cell r="AW203" t="str">
            <v>加治木</v>
          </cell>
          <cell r="AX203" t="str">
            <v>636284</v>
          </cell>
          <cell r="AY203" t="str">
            <v>鹿児島銀行 加治木 400-636284</v>
          </cell>
          <cell r="BB203">
            <v>41000</v>
          </cell>
          <cell r="BC203">
            <v>209000</v>
          </cell>
        </row>
        <row r="204">
          <cell r="B204">
            <v>200</v>
          </cell>
          <cell r="C204">
            <v>1</v>
          </cell>
          <cell r="D204" t="str">
            <v>0</v>
          </cell>
          <cell r="E204" t="str">
            <v>2-</v>
          </cell>
          <cell r="F204" t="str">
            <v>120</v>
          </cell>
          <cell r="G204" t="str">
            <v>教諭</v>
          </cell>
          <cell r="H204" t="str">
            <v>中吉　千尋</v>
          </cell>
          <cell r="I204" t="str">
            <v>市　清水小学校</v>
          </cell>
          <cell r="J204" t="str">
            <v>霧島市隼人町見次</v>
          </cell>
          <cell r="K204" t="str">
            <v>1148-8</v>
          </cell>
          <cell r="L204" t="str">
            <v>隼人</v>
          </cell>
          <cell r="M204">
            <v>645389</v>
          </cell>
          <cell r="N204" t="str">
            <v>899-5117</v>
          </cell>
          <cell r="O204" t="str">
            <v>0995</v>
          </cell>
          <cell r="P204" t="str">
            <v>42</v>
          </cell>
          <cell r="Q204" t="str">
            <v>8985</v>
          </cell>
          <cell r="R204" t="str">
            <v>1-2</v>
          </cell>
          <cell r="S204" t="str">
            <v>1年主任</v>
          </cell>
          <cell r="T204" t="str">
            <v>1年</v>
          </cell>
          <cell r="Y204" t="str">
            <v>070645389</v>
          </cell>
          <cell r="Z204" t="str">
            <v>鹿児島銀行</v>
          </cell>
          <cell r="AA204" t="str">
            <v>隼人南</v>
          </cell>
          <cell r="AB204" t="str">
            <v>442-109184</v>
          </cell>
          <cell r="AD204" t="str">
            <v>車5分非該当</v>
          </cell>
          <cell r="AE204" t="str">
            <v>自宅/夫</v>
          </cell>
          <cell r="AF204">
            <v>420816</v>
          </cell>
          <cell r="AG204">
            <v>41275</v>
          </cell>
          <cell r="AH204">
            <v>387688</v>
          </cell>
          <cell r="AI204">
            <v>371864</v>
          </cell>
          <cell r="AJ204">
            <v>15824</v>
          </cell>
          <cell r="AK204">
            <v>39173</v>
          </cell>
          <cell r="AN204" t="str">
            <v/>
          </cell>
          <cell r="AO204" t="str">
            <v/>
          </cell>
          <cell r="AP204" t="str">
            <v/>
          </cell>
          <cell r="AQ204" t="str">
            <v/>
          </cell>
          <cell r="AV204" t="str">
            <v>鹿児島銀行</v>
          </cell>
          <cell r="AW204" t="str">
            <v>隼人南</v>
          </cell>
          <cell r="AX204" t="str">
            <v>109184</v>
          </cell>
          <cell r="AY204" t="str">
            <v>鹿児島銀行 隼人南 442-109184</v>
          </cell>
          <cell r="BB204">
            <v>32599</v>
          </cell>
          <cell r="BC204">
            <v>395600</v>
          </cell>
          <cell r="BD204" t="str">
            <v>幸一郎/原良小教諭</v>
          </cell>
          <cell r="BE204" t="str">
            <v>中吉　孝一郎</v>
          </cell>
          <cell r="BF204" t="str">
            <v>ﾅｶﾖｼ　ｺｳｲﾁﾛｳ</v>
          </cell>
        </row>
        <row r="205">
          <cell r="B205">
            <v>201</v>
          </cell>
          <cell r="C205">
            <v>1</v>
          </cell>
          <cell r="D205" t="str">
            <v>0</v>
          </cell>
          <cell r="E205" t="str">
            <v>2-</v>
          </cell>
          <cell r="F205" t="str">
            <v>105</v>
          </cell>
          <cell r="G205" t="str">
            <v>教諭</v>
          </cell>
          <cell r="H205" t="str">
            <v>篠原　美由紀</v>
          </cell>
          <cell r="I205" t="str">
            <v>大　与名間分校</v>
          </cell>
          <cell r="J205" t="str">
            <v>霧島市溝辺町麓</v>
          </cell>
          <cell r="K205" t="str">
            <v>2302-13</v>
          </cell>
          <cell r="L205" t="str">
            <v>鹿児島空港</v>
          </cell>
          <cell r="M205">
            <v>678228</v>
          </cell>
          <cell r="N205" t="str">
            <v>899-6404</v>
          </cell>
          <cell r="O205" t="str">
            <v>0995</v>
          </cell>
          <cell r="P205" t="str">
            <v>58</v>
          </cell>
          <cell r="Q205" t="str">
            <v>2134</v>
          </cell>
          <cell r="R205" t="str">
            <v>2-3</v>
          </cell>
          <cell r="T205" t="str">
            <v>2年</v>
          </cell>
          <cell r="Y205" t="str">
            <v>070678228</v>
          </cell>
          <cell r="Z205" t="str">
            <v>鹿児島銀行</v>
          </cell>
          <cell r="AA205" t="str">
            <v>国分西</v>
          </cell>
          <cell r="AB205" t="str">
            <v>433-803629</v>
          </cell>
          <cell r="AD205" t="str">
            <v>車30分14.8㎞=　10,200</v>
          </cell>
          <cell r="AE205" t="str">
            <v>自宅/夫</v>
          </cell>
          <cell r="AF205">
            <v>470701</v>
          </cell>
          <cell r="AG205">
            <v>41275</v>
          </cell>
          <cell r="AH205">
            <v>374654</v>
          </cell>
          <cell r="AI205">
            <v>359362</v>
          </cell>
          <cell r="AJ205">
            <v>15292</v>
          </cell>
          <cell r="AK205">
            <v>38808</v>
          </cell>
          <cell r="AN205" t="str">
            <v/>
          </cell>
          <cell r="AO205" t="str">
            <v/>
          </cell>
          <cell r="AP205" t="str">
            <v/>
          </cell>
          <cell r="AQ205" t="str">
            <v/>
          </cell>
          <cell r="AV205" t="str">
            <v>鹿児島銀行</v>
          </cell>
          <cell r="AW205" t="str">
            <v>九州労金</v>
          </cell>
          <cell r="AX205" t="str">
            <v>2990935</v>
          </cell>
          <cell r="AY205" t="str">
            <v>鹿児島銀行 国分西 433-803629</v>
          </cell>
          <cell r="BB205">
            <v>34060</v>
          </cell>
          <cell r="BC205">
            <v>382300</v>
          </cell>
          <cell r="BD205" t="str">
            <v>修一/大口中(事務)</v>
          </cell>
          <cell r="BE205" t="str">
            <v>篠原　修一</v>
          </cell>
          <cell r="BF205" t="str">
            <v>ｼﾉﾊﾗ　ｼｭｳｲﾁ</v>
          </cell>
        </row>
        <row r="206">
          <cell r="B206">
            <v>202</v>
          </cell>
          <cell r="C206">
            <v>1</v>
          </cell>
          <cell r="D206" t="str">
            <v>0</v>
          </cell>
          <cell r="E206" t="str">
            <v>2-</v>
          </cell>
          <cell r="F206" t="str">
            <v>086</v>
          </cell>
          <cell r="G206" t="str">
            <v>教諭</v>
          </cell>
          <cell r="H206" t="str">
            <v>北野　哲朗</v>
          </cell>
          <cell r="I206" t="str">
            <v>北　阿久根小学校</v>
          </cell>
          <cell r="J206" t="str">
            <v>鹿児島市中山町</v>
          </cell>
          <cell r="K206" t="str">
            <v>1693-21</v>
          </cell>
          <cell r="L206" t="str">
            <v>谷山</v>
          </cell>
          <cell r="M206">
            <v>735230</v>
          </cell>
          <cell r="N206" t="str">
            <v>891-0105</v>
          </cell>
          <cell r="O206" t="str">
            <v>099</v>
          </cell>
          <cell r="P206" t="str">
            <v>266</v>
          </cell>
          <cell r="Q206" t="str">
            <v>5402</v>
          </cell>
          <cell r="R206" t="str">
            <v>6-1</v>
          </cell>
          <cell r="T206" t="str">
            <v>6年</v>
          </cell>
          <cell r="Y206" t="str">
            <v>070735230</v>
          </cell>
          <cell r="Z206" t="str">
            <v>鹿児島銀行</v>
          </cell>
          <cell r="AA206" t="str">
            <v>上町</v>
          </cell>
          <cell r="AB206" t="str">
            <v>030-413830</v>
          </cell>
          <cell r="AC206" t="str">
            <v>子1</v>
          </cell>
          <cell r="AD206" t="str">
            <v>車50分42.0㎞=　28,800</v>
          </cell>
          <cell r="AE206" t="str">
            <v>親所有住居</v>
          </cell>
          <cell r="AF206">
            <v>450601</v>
          </cell>
          <cell r="AG206">
            <v>41275</v>
          </cell>
          <cell r="AH206">
            <v>351624</v>
          </cell>
          <cell r="AI206">
            <v>337272</v>
          </cell>
          <cell r="AJ206">
            <v>14352</v>
          </cell>
          <cell r="AK206">
            <v>39173</v>
          </cell>
          <cell r="AN206" t="str">
            <v/>
          </cell>
          <cell r="AO206" t="str">
            <v/>
          </cell>
          <cell r="AP206" t="str">
            <v/>
          </cell>
          <cell r="AQ206" t="str">
            <v/>
          </cell>
          <cell r="AS206" t="str">
            <v>妻由美子:H25/04/01職務復帰</v>
          </cell>
          <cell r="AV206" t="str">
            <v>鹿児島相互信用金庫</v>
          </cell>
          <cell r="AW206" t="str">
            <v>上町</v>
          </cell>
          <cell r="AX206" t="str">
            <v>1078672</v>
          </cell>
          <cell r="AY206" t="str">
            <v>鹿児島銀行 上町 030-413830</v>
          </cell>
          <cell r="BB206">
            <v>37347</v>
          </cell>
          <cell r="BC206">
            <v>358800</v>
          </cell>
          <cell r="BD206" t="str">
            <v>由美子/武岡中教諭</v>
          </cell>
          <cell r="BE206" t="str">
            <v>北野　由美子</v>
          </cell>
          <cell r="BF206" t="str">
            <v>ｷﾀﾉ　ﾕﾐｺ</v>
          </cell>
        </row>
        <row r="207">
          <cell r="B207">
            <v>203</v>
          </cell>
          <cell r="C207" t="str">
            <v>0</v>
          </cell>
          <cell r="D207">
            <v>1</v>
          </cell>
          <cell r="E207" t="str">
            <v>5-</v>
          </cell>
          <cell r="F207" t="str">
            <v>085</v>
          </cell>
          <cell r="G207" t="str">
            <v>事務主幹</v>
          </cell>
          <cell r="H207" t="str">
            <v>齋藤　勝範</v>
          </cell>
          <cell r="I207" t="str">
            <v>姶伊　溝辺中学校</v>
          </cell>
          <cell r="J207" t="str">
            <v>姶良市西姶良4丁目</v>
          </cell>
          <cell r="K207" t="str">
            <v>5-1</v>
          </cell>
          <cell r="L207" t="str">
            <v>姶良ｲﾝﾀｰ入口</v>
          </cell>
          <cell r="M207">
            <v>623954</v>
          </cell>
          <cell r="N207" t="str">
            <v>899-5656</v>
          </cell>
          <cell r="O207" t="str">
            <v>0995</v>
          </cell>
          <cell r="P207" t="str">
            <v>65</v>
          </cell>
          <cell r="Q207" t="str">
            <v>0510</v>
          </cell>
          <cell r="R207" t="str">
            <v>事務</v>
          </cell>
          <cell r="T207" t="str">
            <v>3年</v>
          </cell>
          <cell r="Y207" t="str">
            <v>070623954</v>
          </cell>
          <cell r="Z207" t="str">
            <v>鹿児島銀行</v>
          </cell>
          <cell r="AA207" t="str">
            <v>姶良</v>
          </cell>
          <cell r="AB207" t="str">
            <v>401-580029</v>
          </cell>
          <cell r="AC207" t="str">
            <v>配</v>
          </cell>
          <cell r="AD207" t="str">
            <v>車25分15.4㎞=　13,700</v>
          </cell>
          <cell r="AE207" t="str">
            <v>自宅/　1000</v>
          </cell>
          <cell r="AF207">
            <v>330830</v>
          </cell>
          <cell r="AG207">
            <v>41365</v>
          </cell>
          <cell r="AH207">
            <v>376564</v>
          </cell>
          <cell r="AI207">
            <v>376564</v>
          </cell>
          <cell r="AK207">
            <v>39539</v>
          </cell>
          <cell r="AN207" t="str">
            <v/>
          </cell>
          <cell r="AO207" t="str">
            <v/>
          </cell>
          <cell r="AP207" t="str">
            <v/>
          </cell>
          <cell r="AQ207" t="str">
            <v/>
          </cell>
          <cell r="AV207" t="str">
            <v>鹿児島銀行</v>
          </cell>
          <cell r="AW207" t="str">
            <v>東郷代理店</v>
          </cell>
          <cell r="AX207" t="str">
            <v>718176</v>
          </cell>
          <cell r="AY207" t="str">
            <v>郵便局</v>
          </cell>
          <cell r="AZ207" t="str">
            <v>１７８００</v>
          </cell>
          <cell r="BB207">
            <v>31868</v>
          </cell>
          <cell r="BC207">
            <v>400600</v>
          </cell>
          <cell r="BD207" t="str">
            <v>眞由美/無職</v>
          </cell>
          <cell r="BE207" t="str">
            <v>齋藤　眞由美</v>
          </cell>
          <cell r="BF207" t="str">
            <v>ｻｲﾄｳ　ﾏﾕﾐ</v>
          </cell>
        </row>
        <row r="208">
          <cell r="B208">
            <v>204</v>
          </cell>
          <cell r="C208">
            <v>1</v>
          </cell>
          <cell r="D208" t="str">
            <v>0</v>
          </cell>
          <cell r="E208" t="str">
            <v>2-</v>
          </cell>
          <cell r="F208" t="str">
            <v>138</v>
          </cell>
          <cell r="G208" t="str">
            <v>教諭</v>
          </cell>
          <cell r="H208" t="str">
            <v>鹿屋　泰子</v>
          </cell>
          <cell r="I208" t="str">
            <v>退職</v>
          </cell>
          <cell r="J208" t="str">
            <v>姶良市脇元</v>
          </cell>
          <cell r="K208" t="str">
            <v>1766-3</v>
          </cell>
          <cell r="L208" t="str">
            <v>重富</v>
          </cell>
          <cell r="M208">
            <v>586951</v>
          </cell>
          <cell r="N208" t="str">
            <v>899-5651</v>
          </cell>
          <cell r="O208" t="str">
            <v>0995</v>
          </cell>
          <cell r="P208" t="str">
            <v>65</v>
          </cell>
          <cell r="Q208" t="str">
            <v>0901</v>
          </cell>
          <cell r="R208" t="str">
            <v>3-1</v>
          </cell>
          <cell r="S208" t="str">
            <v>3年主任</v>
          </cell>
          <cell r="T208" t="str">
            <v>3年</v>
          </cell>
          <cell r="Y208" t="str">
            <v>070586951</v>
          </cell>
          <cell r="Z208" t="str">
            <v>鹿児島銀行</v>
          </cell>
          <cell r="AA208" t="str">
            <v>重富</v>
          </cell>
          <cell r="AB208" t="str">
            <v>403-3009136</v>
          </cell>
          <cell r="AD208" t="str">
            <v>車40分15.2㎞=　13,700</v>
          </cell>
          <cell r="AE208" t="str">
            <v>自宅/夫</v>
          </cell>
          <cell r="AF208">
            <v>371121</v>
          </cell>
          <cell r="AG208">
            <v>41275</v>
          </cell>
          <cell r="AH208">
            <v>399252</v>
          </cell>
          <cell r="AI208">
            <v>382956</v>
          </cell>
          <cell r="AJ208">
            <v>16296</v>
          </cell>
          <cell r="AK208">
            <v>39173</v>
          </cell>
          <cell r="AN208" t="str">
            <v/>
          </cell>
          <cell r="AO208" t="str">
            <v/>
          </cell>
          <cell r="AP208" t="str">
            <v/>
          </cell>
          <cell r="AQ208" t="str">
            <v/>
          </cell>
          <cell r="AV208" t="str">
            <v>鹿児島銀行</v>
          </cell>
          <cell r="AW208" t="str">
            <v>重富</v>
          </cell>
          <cell r="AX208" t="str">
            <v>3009136</v>
          </cell>
          <cell r="AY208" t="str">
            <v>鹿児島銀行 重富 403-3009136</v>
          </cell>
          <cell r="BB208">
            <v>30407</v>
          </cell>
          <cell r="BC208">
            <v>407400</v>
          </cell>
          <cell r="BD208" t="str">
            <v>純一/光神小教頭</v>
          </cell>
          <cell r="BE208" t="str">
            <v>鹿屋　純一</v>
          </cell>
          <cell r="BF208" t="str">
            <v>ｶﾉﾔ　ｼﾞｭﾝｲﾁ</v>
          </cell>
        </row>
        <row r="209">
          <cell r="B209">
            <v>205</v>
          </cell>
          <cell r="C209">
            <v>1</v>
          </cell>
          <cell r="D209" t="str">
            <v>0</v>
          </cell>
          <cell r="E209" t="str">
            <v>2-</v>
          </cell>
          <cell r="F209" t="str">
            <v>143</v>
          </cell>
          <cell r="G209" t="str">
            <v>教諭</v>
          </cell>
          <cell r="H209" t="str">
            <v>東  信一</v>
          </cell>
          <cell r="I209" t="str">
            <v>市　西伊敷小学校</v>
          </cell>
          <cell r="J209" t="str">
            <v>鹿児島市本名町大原</v>
          </cell>
          <cell r="K209" t="str">
            <v>802-23</v>
          </cell>
          <cell r="L209" t="str">
            <v>教育ｾﾝﾀｰ</v>
          </cell>
          <cell r="M209">
            <v>613215</v>
          </cell>
          <cell r="N209" t="str">
            <v>891-1304</v>
          </cell>
          <cell r="O209" t="str">
            <v>090</v>
          </cell>
          <cell r="P209" t="str">
            <v>8417</v>
          </cell>
          <cell r="Q209" t="str">
            <v>0426</v>
          </cell>
          <cell r="R209" t="str">
            <v>理専</v>
          </cell>
          <cell r="T209" t="str">
            <v>5年</v>
          </cell>
          <cell r="Y209" t="str">
            <v>070613215</v>
          </cell>
          <cell r="Z209" t="str">
            <v>鹿児島銀行</v>
          </cell>
          <cell r="AA209" t="str">
            <v>根占</v>
          </cell>
          <cell r="AB209" t="str">
            <v>561-225198</v>
          </cell>
          <cell r="AC209" t="str">
            <v>配/子2</v>
          </cell>
          <cell r="AD209" t="str">
            <v>車50分24.8㎞=　16,900</v>
          </cell>
          <cell r="AE209" t="str">
            <v>自宅/　1000</v>
          </cell>
          <cell r="AF209">
            <v>340529</v>
          </cell>
          <cell r="AG209">
            <v>41275</v>
          </cell>
          <cell r="AH209">
            <v>401996</v>
          </cell>
          <cell r="AI209">
            <v>385588</v>
          </cell>
          <cell r="AJ209">
            <v>16408</v>
          </cell>
          <cell r="AK209">
            <v>39539</v>
          </cell>
          <cell r="AN209" t="str">
            <v/>
          </cell>
          <cell r="AO209" t="str">
            <v/>
          </cell>
          <cell r="AP209" t="str">
            <v/>
          </cell>
          <cell r="AQ209" t="str">
            <v/>
          </cell>
          <cell r="AV209" t="str">
            <v>鹿児島銀行</v>
          </cell>
          <cell r="AW209" t="str">
            <v>根占</v>
          </cell>
          <cell r="AX209" t="str">
            <v>225198</v>
          </cell>
          <cell r="AY209" t="str">
            <v>鹿児島銀行 根占 561-225198</v>
          </cell>
          <cell r="BB209">
            <v>31503</v>
          </cell>
          <cell r="BC209">
            <v>410200</v>
          </cell>
          <cell r="BD209" t="str">
            <v>まゆみ/無職</v>
          </cell>
          <cell r="BE209" t="str">
            <v>東　まゆみ</v>
          </cell>
          <cell r="BF209" t="str">
            <v>ﾋｶﾞｼ　ﾏﾕﾐ</v>
          </cell>
        </row>
        <row r="210">
          <cell r="B210">
            <v>206</v>
          </cell>
          <cell r="C210">
            <v>1</v>
          </cell>
          <cell r="D210" t="str">
            <v>0</v>
          </cell>
          <cell r="E210" t="str">
            <v>2-</v>
          </cell>
          <cell r="F210" t="str">
            <v>126</v>
          </cell>
          <cell r="G210" t="str">
            <v>教諭</v>
          </cell>
          <cell r="H210" t="str">
            <v>西村　ゆかり</v>
          </cell>
          <cell r="I210" t="str">
            <v>曽　大黒小学校</v>
          </cell>
          <cell r="J210" t="str">
            <v>霧島市国分広瀬2丁目</v>
          </cell>
          <cell r="K210" t="str">
            <v>37-51-7</v>
          </cell>
          <cell r="L210" t="str">
            <v>西広瀬</v>
          </cell>
          <cell r="M210">
            <v>642932</v>
          </cell>
          <cell r="N210" t="str">
            <v>899-4321</v>
          </cell>
          <cell r="O210" t="str">
            <v>0995</v>
          </cell>
          <cell r="P210" t="str">
            <v>45</v>
          </cell>
          <cell r="Q210" t="str">
            <v>4797</v>
          </cell>
          <cell r="R210" t="str">
            <v>5-3</v>
          </cell>
          <cell r="S210" t="str">
            <v>5年主任</v>
          </cell>
          <cell r="T210" t="str">
            <v>5年</v>
          </cell>
          <cell r="Y210" t="str">
            <v>070642932</v>
          </cell>
          <cell r="Z210" t="str">
            <v>鹿児島銀行</v>
          </cell>
          <cell r="AA210" t="str">
            <v>串木野</v>
          </cell>
          <cell r="AB210" t="str">
            <v>330-475512</v>
          </cell>
          <cell r="AD210" t="str">
            <v>車15分3.2㎞=　2,300</v>
          </cell>
          <cell r="AE210" t="str">
            <v>自宅/夫</v>
          </cell>
          <cell r="AF210">
            <v>410503</v>
          </cell>
          <cell r="AG210">
            <v>41275</v>
          </cell>
          <cell r="AH210">
            <v>392098</v>
          </cell>
          <cell r="AI210">
            <v>376094</v>
          </cell>
          <cell r="AJ210">
            <v>16004</v>
          </cell>
          <cell r="AK210">
            <v>39539</v>
          </cell>
          <cell r="AN210" t="str">
            <v/>
          </cell>
          <cell r="AO210" t="str">
            <v/>
          </cell>
          <cell r="AP210" t="str">
            <v/>
          </cell>
          <cell r="AQ210" t="str">
            <v/>
          </cell>
          <cell r="AV210" t="str">
            <v>鹿児島銀行</v>
          </cell>
          <cell r="AW210" t="str">
            <v>串木野</v>
          </cell>
          <cell r="AX210" t="str">
            <v>475512</v>
          </cell>
          <cell r="AY210" t="str">
            <v>鹿児島銀行 串木野 330-475512</v>
          </cell>
          <cell r="BB210">
            <v>32599</v>
          </cell>
          <cell r="BC210">
            <v>400100</v>
          </cell>
          <cell r="BD210" t="str">
            <v>直人/県職員</v>
          </cell>
          <cell r="BE210" t="str">
            <v>西村　直人</v>
          </cell>
          <cell r="BF210" t="str">
            <v>ﾆｼﾑﾗ　ﾅｵﾄ</v>
          </cell>
        </row>
        <row r="211">
          <cell r="B211">
            <v>207</v>
          </cell>
          <cell r="C211">
            <v>1</v>
          </cell>
          <cell r="D211" t="str">
            <v>0</v>
          </cell>
          <cell r="E211" t="str">
            <v>2-</v>
          </cell>
          <cell r="F211" t="str">
            <v>025</v>
          </cell>
          <cell r="G211" t="str">
            <v>教諭</v>
          </cell>
          <cell r="H211" t="str">
            <v>安田　綾香</v>
          </cell>
          <cell r="I211" t="str">
            <v>持松小学校</v>
          </cell>
          <cell r="J211" t="str">
            <v>霧島市国分新町</v>
          </cell>
          <cell r="K211" t="str">
            <v>693</v>
          </cell>
          <cell r="L211" t="str">
            <v>重久</v>
          </cell>
          <cell r="M211">
            <v>845582</v>
          </cell>
          <cell r="N211" t="str">
            <v>899-4351</v>
          </cell>
          <cell r="O211" t="str">
            <v>0995</v>
          </cell>
          <cell r="P211" t="str">
            <v>47</v>
          </cell>
          <cell r="Q211" t="str">
            <v>0209</v>
          </cell>
          <cell r="R211" t="str">
            <v>6-2</v>
          </cell>
          <cell r="T211" t="str">
            <v>6年</v>
          </cell>
          <cell r="U211">
            <v>41368</v>
          </cell>
          <cell r="V211">
            <v>41547</v>
          </cell>
          <cell r="W211">
            <v>41727</v>
          </cell>
          <cell r="Y211" t="str">
            <v>070845582</v>
          </cell>
          <cell r="Z211" t="str">
            <v>鹿児島銀行</v>
          </cell>
          <cell r="AA211" t="str">
            <v>紫原</v>
          </cell>
          <cell r="AB211" t="str">
            <v>122-573386</v>
          </cell>
          <cell r="AD211" t="str">
            <v>車20分6.7㎞=　6,700</v>
          </cell>
          <cell r="AE211" t="str">
            <v>借家/夫</v>
          </cell>
          <cell r="AF211">
            <v>610304</v>
          </cell>
          <cell r="AG211">
            <v>41368</v>
          </cell>
          <cell r="AH211">
            <v>214000</v>
          </cell>
          <cell r="AI211">
            <v>205440</v>
          </cell>
          <cell r="AJ211">
            <v>8560</v>
          </cell>
          <cell r="AK211">
            <v>41368</v>
          </cell>
          <cell r="AQ211" t="str">
            <v/>
          </cell>
          <cell r="AV211" t="str">
            <v>鹿児島銀行</v>
          </cell>
          <cell r="AW211" t="str">
            <v>紫原</v>
          </cell>
          <cell r="AX211" t="str">
            <v>573386</v>
          </cell>
          <cell r="AY211" t="str">
            <v>鹿児島銀行 紫原 122-573386</v>
          </cell>
          <cell r="BB211">
            <v>41368</v>
          </cell>
          <cell r="BC211">
            <v>214000</v>
          </cell>
        </row>
        <row r="212">
          <cell r="B212">
            <v>208</v>
          </cell>
          <cell r="C212">
            <v>1</v>
          </cell>
          <cell r="D212" t="str">
            <v>0</v>
          </cell>
          <cell r="E212" t="str">
            <v>2-</v>
          </cell>
          <cell r="F212" t="str">
            <v>025</v>
          </cell>
          <cell r="G212" t="str">
            <v>教諭</v>
          </cell>
          <cell r="H212" t="str">
            <v>岩元　麗香</v>
          </cell>
          <cell r="I212" t="str">
            <v>高千穂小学校</v>
          </cell>
          <cell r="J212" t="str">
            <v>霧島市国分向花町</v>
          </cell>
          <cell r="K212" t="str">
            <v>8-25-1</v>
          </cell>
          <cell r="L212" t="str">
            <v>国分</v>
          </cell>
          <cell r="M212">
            <v>847739</v>
          </cell>
          <cell r="N212" t="str">
            <v>899-4352</v>
          </cell>
          <cell r="O212" t="str">
            <v>090</v>
          </cell>
          <cell r="P212" t="str">
            <v>9723</v>
          </cell>
          <cell r="Q212" t="str">
            <v>7296</v>
          </cell>
          <cell r="R212" t="str">
            <v>3-2</v>
          </cell>
          <cell r="T212" t="str">
            <v>3年</v>
          </cell>
          <cell r="U212">
            <v>41372</v>
          </cell>
          <cell r="V212">
            <v>41547</v>
          </cell>
          <cell r="W212">
            <v>41727</v>
          </cell>
          <cell r="Y212" t="str">
            <v>070847739</v>
          </cell>
          <cell r="Z212" t="str">
            <v>鹿児島銀行</v>
          </cell>
          <cell r="AA212" t="str">
            <v>姶良</v>
          </cell>
          <cell r="AB212" t="str">
            <v>401-796956</v>
          </cell>
          <cell r="AD212" t="str">
            <v>車13分4.8㎞=　2,300</v>
          </cell>
          <cell r="AE212" t="str">
            <v>借家/36000･　17500</v>
          </cell>
          <cell r="AF212">
            <v>571124</v>
          </cell>
          <cell r="AG212">
            <v>41372</v>
          </cell>
          <cell r="AH212">
            <v>214000</v>
          </cell>
          <cell r="AI212">
            <v>205440</v>
          </cell>
          <cell r="AJ212">
            <v>8560</v>
          </cell>
          <cell r="AK212">
            <v>41372</v>
          </cell>
          <cell r="AQ212" t="str">
            <v/>
          </cell>
          <cell r="AV212" t="str">
            <v>鹿児島銀行</v>
          </cell>
          <cell r="AW212" t="str">
            <v>姶良</v>
          </cell>
          <cell r="AX212" t="str">
            <v>401-796956</v>
          </cell>
          <cell r="AY212" t="str">
            <v>鹿児島銀行 姶良 401-796956</v>
          </cell>
          <cell r="BB212">
            <v>41372</v>
          </cell>
          <cell r="BC212">
            <v>214000</v>
          </cell>
        </row>
        <row r="213">
          <cell r="B213">
            <v>209</v>
          </cell>
          <cell r="C213">
            <v>1</v>
          </cell>
          <cell r="D213" t="str">
            <v>0</v>
          </cell>
          <cell r="E213" t="str">
            <v>1-</v>
          </cell>
          <cell r="F213" t="str">
            <v>033</v>
          </cell>
          <cell r="G213" t="str">
            <v>講師</v>
          </cell>
          <cell r="H213" t="str">
            <v>河野　志保</v>
          </cell>
          <cell r="I213" t="str">
            <v>陵南小非常勤</v>
          </cell>
          <cell r="J213" t="str">
            <v>姶良市加治木町港町</v>
          </cell>
          <cell r="K213" t="str">
            <v>131-36</v>
          </cell>
          <cell r="L213" t="str">
            <v>加治木</v>
          </cell>
          <cell r="M213">
            <v>894338</v>
          </cell>
          <cell r="N213" t="str">
            <v>899-5221</v>
          </cell>
          <cell r="O213" t="str">
            <v>0995</v>
          </cell>
          <cell r="P213" t="str">
            <v>63</v>
          </cell>
          <cell r="Q213" t="str">
            <v>5579</v>
          </cell>
          <cell r="R213" t="str">
            <v>音専</v>
          </cell>
          <cell r="T213" t="str">
            <v>6年</v>
          </cell>
          <cell r="U213">
            <v>40634</v>
          </cell>
          <cell r="V213">
            <v>41727</v>
          </cell>
          <cell r="Y213" t="str">
            <v>070894338</v>
          </cell>
          <cell r="Z213" t="str">
            <v>鹿児島銀行</v>
          </cell>
          <cell r="AA213" t="str">
            <v>加治木</v>
          </cell>
          <cell r="AB213" t="str">
            <v>400-636284</v>
          </cell>
          <cell r="AD213" t="str">
            <v>車20分8.2㎞=　6,700</v>
          </cell>
          <cell r="AE213" t="str">
            <v>借家/夫</v>
          </cell>
          <cell r="AF213">
            <v>520822</v>
          </cell>
          <cell r="AG213">
            <v>41365</v>
          </cell>
          <cell r="AH213">
            <v>209000</v>
          </cell>
          <cell r="AI213">
            <v>200640</v>
          </cell>
          <cell r="AJ213">
            <v>8360</v>
          </cell>
          <cell r="AK213">
            <v>41365</v>
          </cell>
          <cell r="AQ213" t="str">
            <v/>
          </cell>
          <cell r="AV213" t="str">
            <v>鹿児島銀行</v>
          </cell>
          <cell r="AW213" t="str">
            <v>加治木</v>
          </cell>
          <cell r="AX213" t="str">
            <v>636284</v>
          </cell>
          <cell r="AY213" t="str">
            <v>鹿児島銀行 加治木 400-636284</v>
          </cell>
          <cell r="BB213">
            <v>41365</v>
          </cell>
          <cell r="BC213">
            <v>209000</v>
          </cell>
        </row>
        <row r="214">
          <cell r="B214">
            <v>210</v>
          </cell>
          <cell r="C214">
            <v>1</v>
          </cell>
          <cell r="D214" t="str">
            <v>0</v>
          </cell>
          <cell r="E214" t="str">
            <v>2-</v>
          </cell>
          <cell r="F214" t="str">
            <v>016</v>
          </cell>
          <cell r="G214" t="str">
            <v>教諭</v>
          </cell>
          <cell r="H214" t="str">
            <v>作田　優子</v>
          </cell>
          <cell r="I214" t="str">
            <v>転居</v>
          </cell>
          <cell r="J214" t="str">
            <v>霧島市隼人町真孝</v>
          </cell>
          <cell r="K214" t="str">
            <v>23-5</v>
          </cell>
          <cell r="L214" t="str">
            <v>2014/3/9～</v>
          </cell>
          <cell r="M214">
            <v>772844</v>
          </cell>
          <cell r="N214" t="str">
            <v>899-5102</v>
          </cell>
          <cell r="O214" t="str">
            <v>080</v>
          </cell>
          <cell r="P214">
            <v>1746</v>
          </cell>
          <cell r="Q214">
            <v>7260</v>
          </cell>
          <cell r="R214" t="str">
            <v>4-2</v>
          </cell>
          <cell r="T214" t="str">
            <v>4年</v>
          </cell>
          <cell r="Y214" t="str">
            <v>070772844</v>
          </cell>
          <cell r="Z214" t="str">
            <v>鹿児島銀行</v>
          </cell>
          <cell r="AA214" t="str">
            <v>国分</v>
          </cell>
          <cell r="AB214" t="str">
            <v>430-3030759</v>
          </cell>
          <cell r="AD214" t="str">
            <v>車2分0.6㎞=非該当</v>
          </cell>
          <cell r="AE214" t="str">
            <v>借家/46000･　22500</v>
          </cell>
          <cell r="AF214" t="str">
            <v>021125</v>
          </cell>
          <cell r="AG214">
            <v>41640</v>
          </cell>
          <cell r="AH214">
            <v>197900</v>
          </cell>
          <cell r="AI214">
            <v>189984</v>
          </cell>
          <cell r="AJ214">
            <v>7916</v>
          </cell>
          <cell r="AK214">
            <v>41365</v>
          </cell>
          <cell r="AQ214" t="str">
            <v/>
          </cell>
          <cell r="AV214" t="str">
            <v>鹿児島銀行</v>
          </cell>
          <cell r="AW214" t="str">
            <v>国分</v>
          </cell>
          <cell r="AX214" t="str">
            <v>4303030759</v>
          </cell>
          <cell r="AY214" t="str">
            <v>鹿児島銀行 国分 430-3030759</v>
          </cell>
          <cell r="BB214">
            <v>41365</v>
          </cell>
          <cell r="BC214">
            <v>197900</v>
          </cell>
        </row>
        <row r="215">
          <cell r="B215">
            <v>211</v>
          </cell>
          <cell r="C215">
            <v>1</v>
          </cell>
          <cell r="D215" t="str">
            <v>0</v>
          </cell>
          <cell r="E215" t="str">
            <v>3-</v>
          </cell>
          <cell r="F215" t="str">
            <v>093</v>
          </cell>
          <cell r="G215" t="str">
            <v>教頭</v>
          </cell>
          <cell r="H215" t="str">
            <v>佐藤　邦彦</v>
          </cell>
          <cell r="I215" t="str">
            <v>南　小湊小学校</v>
          </cell>
          <cell r="J215" t="str">
            <v>南さつま市加世田小湊</v>
          </cell>
          <cell r="K215" t="str">
            <v>8599-1</v>
          </cell>
          <cell r="L215" t="str">
            <v>浜之市</v>
          </cell>
          <cell r="M215">
            <v>565911</v>
          </cell>
          <cell r="N215" t="str">
            <v>897-1122</v>
          </cell>
          <cell r="O215" t="str">
            <v>080</v>
          </cell>
          <cell r="P215" t="str">
            <v>5244</v>
          </cell>
          <cell r="Q215" t="str">
            <v>8541</v>
          </cell>
          <cell r="R215" t="str">
            <v>管理</v>
          </cell>
          <cell r="Y215" t="str">
            <v>070565911</v>
          </cell>
          <cell r="Z215" t="str">
            <v>鹿児島銀行</v>
          </cell>
          <cell r="AA215" t="str">
            <v>種子島</v>
          </cell>
          <cell r="AB215" t="str">
            <v>600-0841550</v>
          </cell>
          <cell r="AC215" t="str">
            <v>子1(特1)</v>
          </cell>
          <cell r="AD215" t="str">
            <v>徒歩3分0.0㎞=　非該当</v>
          </cell>
          <cell r="AE215" t="str">
            <v>教職員住宅</v>
          </cell>
          <cell r="AF215">
            <v>321030</v>
          </cell>
          <cell r="AG215">
            <v>40909</v>
          </cell>
          <cell r="AH215">
            <v>412563</v>
          </cell>
          <cell r="AK215">
            <v>41000</v>
          </cell>
          <cell r="AN215" t="str">
            <v/>
          </cell>
          <cell r="AO215" t="str">
            <v/>
          </cell>
          <cell r="AP215" t="str">
            <v/>
          </cell>
          <cell r="AQ215" t="str">
            <v/>
          </cell>
          <cell r="AV215" t="str">
            <v>鹿児島銀行</v>
          </cell>
          <cell r="AW215" t="str">
            <v>日吉</v>
          </cell>
          <cell r="AX215" t="str">
            <v>784230</v>
          </cell>
          <cell r="AY215" t="str">
            <v>鹿児島銀行 種子島 600-0841550</v>
          </cell>
          <cell r="BB215">
            <v>29677</v>
          </cell>
          <cell r="BC215">
            <v>441700</v>
          </cell>
          <cell r="BD215" t="str">
            <v>美佐子/伊敷小教諭</v>
          </cell>
          <cell r="BE215" t="str">
            <v>佐藤　美佐子</v>
          </cell>
          <cell r="BF215" t="str">
            <v>ｻﾄｳ　ﾐｻｺ</v>
          </cell>
        </row>
        <row r="216">
          <cell r="B216">
            <v>212</v>
          </cell>
          <cell r="G216" t="str">
            <v>学校主事</v>
          </cell>
          <cell r="H216" t="str">
            <v>宮川　惠子</v>
          </cell>
          <cell r="I216" t="str">
            <v>再　日当山小</v>
          </cell>
          <cell r="J216" t="str">
            <v>霧島市国分新町</v>
          </cell>
          <cell r="K216" t="str">
            <v>11-41-2</v>
          </cell>
          <cell r="M216">
            <v>851981</v>
          </cell>
          <cell r="N216" t="str">
            <v>899-4351</v>
          </cell>
          <cell r="O216" t="str">
            <v>080</v>
          </cell>
          <cell r="P216" t="str">
            <v>5242</v>
          </cell>
          <cell r="Q216" t="str">
            <v>5172</v>
          </cell>
          <cell r="R216" t="str">
            <v>主事</v>
          </cell>
          <cell r="T216" t="str">
            <v>2年</v>
          </cell>
          <cell r="AF216">
            <v>280423</v>
          </cell>
        </row>
        <row r="217">
          <cell r="B217">
            <v>213</v>
          </cell>
          <cell r="G217" t="str">
            <v>学校図書補助員</v>
          </cell>
          <cell r="H217" t="str">
            <v>野間　里美</v>
          </cell>
          <cell r="I217" t="str">
            <v>小野小学校</v>
          </cell>
          <cell r="J217" t="str">
            <v>霧島市隼人町</v>
          </cell>
          <cell r="O217" t="str">
            <v>0995</v>
          </cell>
          <cell r="R217" t="str">
            <v>司書舗</v>
          </cell>
          <cell r="AY217" t="str">
            <v xml:space="preserve">  </v>
          </cell>
        </row>
        <row r="218">
          <cell r="B218">
            <v>214</v>
          </cell>
          <cell r="C218">
            <v>1</v>
          </cell>
          <cell r="D218" t="str">
            <v>0</v>
          </cell>
          <cell r="E218" t="str">
            <v>3-</v>
          </cell>
          <cell r="F218" t="str">
            <v>093</v>
          </cell>
          <cell r="G218" t="str">
            <v>教頭</v>
          </cell>
          <cell r="H218" t="str">
            <v>矢田目　徹</v>
          </cell>
          <cell r="I218" t="str">
            <v>曽　宇都中学校</v>
          </cell>
          <cell r="J218" t="str">
            <v>霧島市溝辺町有川</v>
          </cell>
          <cell r="K218" t="str">
            <v>147-1</v>
          </cell>
          <cell r="L218" t="str">
            <v>溝辺</v>
          </cell>
          <cell r="M218">
            <v>628409</v>
          </cell>
          <cell r="N218" t="str">
            <v>899-6401</v>
          </cell>
          <cell r="O218" t="str">
            <v>0995</v>
          </cell>
          <cell r="P218" t="str">
            <v>59</v>
          </cell>
          <cell r="Q218" t="str">
            <v>3117</v>
          </cell>
          <cell r="R218" t="str">
            <v>管理</v>
          </cell>
          <cell r="T218" t="str">
            <v>4年</v>
          </cell>
          <cell r="U218" t="str">
            <v>管理</v>
          </cell>
          <cell r="W218" t="str">
            <v>野球/</v>
          </cell>
          <cell r="Y218" t="str">
            <v>070628409</v>
          </cell>
          <cell r="Z218" t="str">
            <v>鹿児島銀行</v>
          </cell>
          <cell r="AA218" t="str">
            <v>加治木</v>
          </cell>
          <cell r="AB218" t="str">
            <v>400-973646</v>
          </cell>
          <cell r="AD218" t="str">
            <v>徒歩3分0.5㎞=　非該当</v>
          </cell>
          <cell r="AE218" t="str">
            <v>教職員住宅</v>
          </cell>
          <cell r="AF218">
            <v>350503</v>
          </cell>
          <cell r="AG218">
            <v>42005</v>
          </cell>
          <cell r="AH218">
            <v>441700</v>
          </cell>
          <cell r="AI218">
            <v>441700</v>
          </cell>
          <cell r="AK218">
            <v>41000</v>
          </cell>
          <cell r="AN218" t="str">
            <v/>
          </cell>
          <cell r="AO218" t="str">
            <v/>
          </cell>
          <cell r="AP218" t="str">
            <v/>
          </cell>
          <cell r="AQ218" t="str">
            <v/>
          </cell>
          <cell r="AV218" t="str">
            <v>鹿児島銀行</v>
          </cell>
          <cell r="AW218" t="str">
            <v>加治木</v>
          </cell>
          <cell r="AX218" t="str">
            <v>400-973646</v>
          </cell>
          <cell r="BB218">
            <v>31868</v>
          </cell>
          <cell r="BC218">
            <v>441700</v>
          </cell>
          <cell r="BD218" t="str">
            <v>美樹/伊敷中教諭</v>
          </cell>
          <cell r="BE218" t="str">
            <v>矢田目　美樹</v>
          </cell>
          <cell r="BF218" t="str">
            <v>ﾔﾀﾒ　ﾐｷ</v>
          </cell>
        </row>
        <row r="219">
          <cell r="B219">
            <v>215</v>
          </cell>
          <cell r="C219">
            <v>1</v>
          </cell>
          <cell r="D219" t="str">
            <v>0</v>
          </cell>
          <cell r="E219" t="str">
            <v>2-</v>
          </cell>
          <cell r="F219" t="str">
            <v>88</v>
          </cell>
          <cell r="G219" t="str">
            <v>教諭</v>
          </cell>
          <cell r="H219" t="str">
            <v>竹内　絵理香</v>
          </cell>
          <cell r="I219" t="str">
            <v>市　伊敷中学校</v>
          </cell>
          <cell r="J219" t="str">
            <v>霧島市国分新町</v>
          </cell>
          <cell r="K219" t="str">
            <v>1088-5</v>
          </cell>
          <cell r="L219" t="str">
            <v>重久</v>
          </cell>
          <cell r="M219">
            <v>695921</v>
          </cell>
          <cell r="N219" t="str">
            <v>899-4351</v>
          </cell>
          <cell r="O219" t="str">
            <v>0995</v>
          </cell>
          <cell r="P219" t="str">
            <v>46</v>
          </cell>
          <cell r="Q219" t="str">
            <v>1307</v>
          </cell>
          <cell r="R219" t="str">
            <v>1-1</v>
          </cell>
          <cell r="T219" t="str">
            <v>1年</v>
          </cell>
          <cell r="U219" t="str">
            <v>道徳</v>
          </cell>
          <cell r="V219" t="str">
            <v>英語</v>
          </cell>
          <cell r="W219" t="str">
            <v>弓道/</v>
          </cell>
          <cell r="Y219" t="str">
            <v>070695921</v>
          </cell>
          <cell r="Z219" t="str">
            <v>鹿児島銀行</v>
          </cell>
          <cell r="AA219" t="str">
            <v>西伊敷</v>
          </cell>
          <cell r="AB219" t="str">
            <v>132-302916</v>
          </cell>
          <cell r="AD219" t="str">
            <v>車25分15.0㎞=　13,700</v>
          </cell>
          <cell r="AE219" t="str">
            <v>借家/50000･　24500</v>
          </cell>
          <cell r="AF219">
            <v>491204</v>
          </cell>
          <cell r="AG219">
            <v>42005</v>
          </cell>
          <cell r="AH219">
            <v>378040</v>
          </cell>
          <cell r="AI219">
            <v>363500</v>
          </cell>
          <cell r="AJ219">
            <v>14540</v>
          </cell>
          <cell r="AK219">
            <v>39539</v>
          </cell>
          <cell r="AN219" t="str">
            <v/>
          </cell>
          <cell r="AO219" t="str">
            <v/>
          </cell>
          <cell r="AP219" t="str">
            <v/>
          </cell>
          <cell r="AQ219" t="str">
            <v/>
          </cell>
          <cell r="AV219" t="str">
            <v>鹿児島銀行</v>
          </cell>
          <cell r="AW219" t="str">
            <v>西伊敷</v>
          </cell>
          <cell r="AX219" t="str">
            <v>132-302916</v>
          </cell>
          <cell r="BB219">
            <v>34790</v>
          </cell>
          <cell r="BC219">
            <v>363500</v>
          </cell>
        </row>
        <row r="220">
          <cell r="B220">
            <v>216</v>
          </cell>
          <cell r="C220">
            <v>1</v>
          </cell>
          <cell r="D220" t="str">
            <v>0</v>
          </cell>
          <cell r="E220" t="str">
            <v>1-</v>
          </cell>
          <cell r="F220" t="str">
            <v>33</v>
          </cell>
          <cell r="G220" t="str">
            <v>講師</v>
          </cell>
          <cell r="H220" t="str">
            <v>瀬戸口　緑</v>
          </cell>
          <cell r="I220" t="str">
            <v>150105退職2/2陵南中へ</v>
          </cell>
          <cell r="J220" t="str">
            <v>伊佐市菱刈徳辺</v>
          </cell>
          <cell r="K220" t="str">
            <v>2308(R268以西)</v>
          </cell>
          <cell r="L220" t="str">
            <v>菱刈</v>
          </cell>
          <cell r="M220">
            <v>832499</v>
          </cell>
          <cell r="N220" t="str">
            <v>895-2707</v>
          </cell>
          <cell r="O220" t="str">
            <v>0995</v>
          </cell>
          <cell r="P220" t="str">
            <v>26</v>
          </cell>
          <cell r="Q220" t="str">
            <v>1383</v>
          </cell>
          <cell r="R220" t="str">
            <v>2年</v>
          </cell>
          <cell r="S220" t="str">
            <v>9451-315070</v>
          </cell>
          <cell r="T220" t="str">
            <v>2年</v>
          </cell>
          <cell r="V220" t="str">
            <v>国語/総合</v>
          </cell>
          <cell r="W220" t="str">
            <v>テニス/顧問</v>
          </cell>
          <cell r="X220" t="str">
            <v>4/1～27/1/05</v>
          </cell>
          <cell r="Y220" t="str">
            <v>070832499</v>
          </cell>
          <cell r="Z220" t="str">
            <v>鹿児島銀行</v>
          </cell>
          <cell r="AA220" t="str">
            <v>笹貫</v>
          </cell>
          <cell r="AB220" t="str">
            <v>127-188116</v>
          </cell>
          <cell r="AD220" t="str">
            <v>車35分24.3㎞=　16,900</v>
          </cell>
          <cell r="AE220" t="str">
            <v>自宅/　夫</v>
          </cell>
          <cell r="AF220">
            <v>400526</v>
          </cell>
          <cell r="AG220">
            <v>41730</v>
          </cell>
          <cell r="AH220">
            <v>217360</v>
          </cell>
          <cell r="AI220">
            <v>209000</v>
          </cell>
          <cell r="AJ220">
            <v>8360</v>
          </cell>
          <cell r="AK220">
            <v>41730</v>
          </cell>
          <cell r="AN220" t="str">
            <v/>
          </cell>
          <cell r="AO220" t="str">
            <v/>
          </cell>
          <cell r="AP220" t="str">
            <v/>
          </cell>
          <cell r="AQ220" t="str">
            <v/>
          </cell>
          <cell r="AV220" t="str">
            <v>鹿児島銀行</v>
          </cell>
          <cell r="AW220" t="str">
            <v>笹貫</v>
          </cell>
          <cell r="AX220" t="str">
            <v>127-188116</v>
          </cell>
          <cell r="BB220">
            <v>41730</v>
          </cell>
          <cell r="BC220">
            <v>209000</v>
          </cell>
          <cell r="BD220" t="str">
            <v>裕二/吉松ﾌｧｰﾑ</v>
          </cell>
          <cell r="BE220" t="str">
            <v>瀬戸口　裕仁</v>
          </cell>
          <cell r="BF220" t="str">
            <v>ｾﾄｸﾞﾁ　ﾕｳｼﾞ</v>
          </cell>
        </row>
        <row r="221">
          <cell r="B221">
            <v>217</v>
          </cell>
          <cell r="C221">
            <v>1</v>
          </cell>
          <cell r="D221" t="str">
            <v>0</v>
          </cell>
          <cell r="E221" t="str">
            <v>2-</v>
          </cell>
          <cell r="F221" t="str">
            <v>115</v>
          </cell>
          <cell r="G221" t="str">
            <v>教諭</v>
          </cell>
          <cell r="H221" t="str">
            <v>中釜　博美</v>
          </cell>
          <cell r="I221" t="str">
            <v>140820転居</v>
          </cell>
          <cell r="J221" t="str">
            <v>霧島市隼人町住吉</v>
          </cell>
          <cell r="K221" t="str">
            <v>373</v>
          </cell>
          <cell r="L221" t="str">
            <v>隼人</v>
          </cell>
          <cell r="M221">
            <v>716448</v>
          </cell>
          <cell r="N221" t="str">
            <v>899-5101</v>
          </cell>
          <cell r="O221" t="str">
            <v>0995</v>
          </cell>
          <cell r="P221" t="str">
            <v>73</v>
          </cell>
          <cell r="Q221" t="str">
            <v>6343</v>
          </cell>
          <cell r="R221" t="str">
            <v>3-1</v>
          </cell>
          <cell r="S221" t="str">
            <v>進路指導係</v>
          </cell>
          <cell r="T221" t="str">
            <v>3年</v>
          </cell>
          <cell r="V221" t="str">
            <v>理科/道徳</v>
          </cell>
          <cell r="W221" t="str">
            <v>サッカー/副顧問</v>
          </cell>
          <cell r="Y221" t="str">
            <v>070716448</v>
          </cell>
          <cell r="Z221" t="str">
            <v>鹿児島銀行</v>
          </cell>
          <cell r="AA221" t="str">
            <v>牧之原代理店</v>
          </cell>
          <cell r="AB221" t="str">
            <v>434-2214299</v>
          </cell>
          <cell r="AC221" t="str">
            <v>配/子2</v>
          </cell>
          <cell r="AD221" t="str">
            <v>車35分18.5㎞=　13,700</v>
          </cell>
          <cell r="AE221" t="str">
            <v>借家/62000･　27000</v>
          </cell>
          <cell r="AF221">
            <v>430801</v>
          </cell>
          <cell r="AG221">
            <v>41640</v>
          </cell>
          <cell r="AH221">
            <v>407056</v>
          </cell>
          <cell r="AI221">
            <v>391400</v>
          </cell>
          <cell r="AJ221">
            <v>15656</v>
          </cell>
          <cell r="AK221">
            <v>41000</v>
          </cell>
          <cell r="AN221" t="str">
            <v/>
          </cell>
          <cell r="AO221" t="str">
            <v/>
          </cell>
          <cell r="AP221" t="str">
            <v/>
          </cell>
          <cell r="AQ221" t="str">
            <v/>
          </cell>
          <cell r="AV221" t="str">
            <v>鹿児島銀行</v>
          </cell>
          <cell r="AW221" t="str">
            <v>牧之原代理店</v>
          </cell>
          <cell r="AX221" t="str">
            <v>434-2214299</v>
          </cell>
          <cell r="BB221">
            <v>35886</v>
          </cell>
          <cell r="BC221">
            <v>391400</v>
          </cell>
          <cell r="BD221" t="str">
            <v>恵利子/ﾊﾟｰﾄ</v>
          </cell>
          <cell r="BE221" t="str">
            <v>中釜　恵利子</v>
          </cell>
          <cell r="BF221" t="str">
            <v>ﾅｶｶﾞﾏ　ｴﾘｺ</v>
          </cell>
          <cell r="BG221">
            <v>25882</v>
          </cell>
        </row>
        <row r="222">
          <cell r="B222">
            <v>218</v>
          </cell>
          <cell r="C222">
            <v>1</v>
          </cell>
          <cell r="D222" t="str">
            <v>0</v>
          </cell>
          <cell r="E222" t="str">
            <v>2-</v>
          </cell>
          <cell r="F222" t="str">
            <v>25</v>
          </cell>
          <cell r="G222" t="str">
            <v>教諭</v>
          </cell>
          <cell r="H222" t="str">
            <v>堂込　拓麻</v>
          </cell>
          <cell r="J222" t="str">
            <v>霧島市国分中央3丁目</v>
          </cell>
          <cell r="K222" t="str">
            <v>3-31</v>
          </cell>
          <cell r="L222" t="str">
            <v>国分</v>
          </cell>
          <cell r="M222">
            <v>853909</v>
          </cell>
          <cell r="N222" t="str">
            <v>899-4332</v>
          </cell>
          <cell r="O222" t="str">
            <v>090</v>
          </cell>
          <cell r="P222" t="str">
            <v>9798</v>
          </cell>
          <cell r="Q222" t="str">
            <v>2714</v>
          </cell>
          <cell r="R222" t="str">
            <v>3年</v>
          </cell>
          <cell r="S222" t="str">
            <v>8167-059549</v>
          </cell>
          <cell r="T222" t="str">
            <v>3年</v>
          </cell>
          <cell r="V222" t="str">
            <v>数学/技･家</v>
          </cell>
          <cell r="W222" t="str">
            <v>サッカー/</v>
          </cell>
          <cell r="X222" t="str">
            <v>4/1～3/29</v>
          </cell>
          <cell r="Y222" t="str">
            <v>070853909</v>
          </cell>
          <cell r="Z222" t="str">
            <v>鹿児島銀行</v>
          </cell>
          <cell r="AA222" t="str">
            <v>隼人南</v>
          </cell>
          <cell r="AB222" t="str">
            <v>442-206488</v>
          </cell>
          <cell r="AD222" t="str">
            <v>車30分16.9㎞=　13,700</v>
          </cell>
          <cell r="AE222" t="str">
            <v>借家/36000･　17500</v>
          </cell>
          <cell r="AF222">
            <v>611121</v>
          </cell>
          <cell r="AG222">
            <v>41730</v>
          </cell>
          <cell r="AH222">
            <v>224744</v>
          </cell>
          <cell r="AI222">
            <v>216100</v>
          </cell>
          <cell r="AJ222">
            <v>8644</v>
          </cell>
          <cell r="AK222">
            <v>41730</v>
          </cell>
          <cell r="AN222" t="str">
            <v/>
          </cell>
          <cell r="AO222" t="str">
            <v/>
          </cell>
          <cell r="AP222" t="str">
            <v/>
          </cell>
          <cell r="AQ222" t="str">
            <v/>
          </cell>
          <cell r="AV222" t="str">
            <v>鹿児島銀行</v>
          </cell>
          <cell r="BB222">
            <v>41730</v>
          </cell>
          <cell r="BC222">
            <v>216100</v>
          </cell>
        </row>
        <row r="223">
          <cell r="B223">
            <v>219</v>
          </cell>
          <cell r="G223" t="str">
            <v>教諭</v>
          </cell>
          <cell r="H223" t="str">
            <v>堂込　拓麻</v>
          </cell>
          <cell r="I223" t="str">
            <v>実家転居</v>
          </cell>
          <cell r="J223" t="str">
            <v>姶良市東餅田</v>
          </cell>
          <cell r="K223" t="str">
            <v>1331-5</v>
          </cell>
          <cell r="M223">
            <v>853909</v>
          </cell>
          <cell r="N223" t="str">
            <v>899-5421</v>
          </cell>
          <cell r="O223" t="str">
            <v>090</v>
          </cell>
          <cell r="P223" t="str">
            <v>9798</v>
          </cell>
          <cell r="Q223" t="str">
            <v>2714</v>
          </cell>
          <cell r="Y223" t="str">
            <v>070853909</v>
          </cell>
          <cell r="AN223" t="str">
            <v/>
          </cell>
          <cell r="AO223" t="str">
            <v/>
          </cell>
          <cell r="AP223" t="str">
            <v/>
          </cell>
          <cell r="AQ223" t="str">
            <v/>
          </cell>
          <cell r="AV223">
            <v>0</v>
          </cell>
          <cell r="AY223" t="str">
            <v xml:space="preserve">  </v>
          </cell>
          <cell r="BC223">
            <v>0</v>
          </cell>
        </row>
        <row r="224">
          <cell r="B224">
            <v>220</v>
          </cell>
          <cell r="G224" t="str">
            <v>学校司書</v>
          </cell>
          <cell r="H224" t="str">
            <v>満塩　由美</v>
          </cell>
          <cell r="I224" t="str">
            <v>陵南中学校</v>
          </cell>
          <cell r="J224" t="str">
            <v>霧島市溝辺町有川</v>
          </cell>
          <cell r="K224" t="str">
            <v>651-3</v>
          </cell>
          <cell r="O224" t="str">
            <v>0995</v>
          </cell>
          <cell r="P224" t="str">
            <v>59</v>
          </cell>
          <cell r="Q224" t="str">
            <v>2443</v>
          </cell>
          <cell r="R224" t="str">
            <v>学校司書</v>
          </cell>
        </row>
        <row r="225">
          <cell r="B225">
            <v>221</v>
          </cell>
          <cell r="C225">
            <v>1</v>
          </cell>
          <cell r="D225" t="str">
            <v>0</v>
          </cell>
          <cell r="E225" t="str">
            <v>4-</v>
          </cell>
          <cell r="F225" t="str">
            <v>037</v>
          </cell>
          <cell r="G225" t="str">
            <v>校長</v>
          </cell>
          <cell r="H225" t="str">
            <v>倉園　裕豊</v>
          </cell>
          <cell r="I225" t="str">
            <v>北　鶴田中学校</v>
          </cell>
          <cell r="J225" t="str">
            <v>霧島市溝辺町有川</v>
          </cell>
          <cell r="K225" t="str">
            <v>147-1</v>
          </cell>
          <cell r="L225" t="str">
            <v>溝辺</v>
          </cell>
          <cell r="M225">
            <v>629618</v>
          </cell>
          <cell r="N225" t="str">
            <v>899-6401</v>
          </cell>
          <cell r="O225" t="str">
            <v>0995</v>
          </cell>
          <cell r="P225" t="str">
            <v>59</v>
          </cell>
          <cell r="Q225" t="str">
            <v>2501</v>
          </cell>
          <cell r="R225" t="str">
            <v>管理</v>
          </cell>
          <cell r="T225" t="str">
            <v>4年</v>
          </cell>
          <cell r="U225" t="str">
            <v>管理</v>
          </cell>
          <cell r="Y225" t="str">
            <v>070629618</v>
          </cell>
          <cell r="Z225" t="str">
            <v>鹿児島銀行</v>
          </cell>
          <cell r="AA225" t="str">
            <v>伊集院</v>
          </cell>
          <cell r="AB225" t="str">
            <v>310-642106</v>
          </cell>
          <cell r="AC225" t="str">
            <v>配/子1(特1)</v>
          </cell>
          <cell r="AD225" t="str">
            <v>徒歩3分0.5㎞=　非該当</v>
          </cell>
          <cell r="AE225" t="str">
            <v>教職員住宅</v>
          </cell>
          <cell r="AF225">
            <v>331211</v>
          </cell>
          <cell r="AG225">
            <v>41275</v>
          </cell>
          <cell r="AH225">
            <v>456605</v>
          </cell>
          <cell r="AI225">
            <v>456605</v>
          </cell>
          <cell r="AK225">
            <v>41365</v>
          </cell>
          <cell r="AN225" t="str">
            <v/>
          </cell>
          <cell r="AO225" t="str">
            <v/>
          </cell>
          <cell r="AP225" t="str">
            <v/>
          </cell>
          <cell r="AQ225" t="str">
            <v/>
          </cell>
          <cell r="AV225" t="str">
            <v>鹿児島銀行</v>
          </cell>
          <cell r="AW225" t="str">
            <v>伊集院</v>
          </cell>
          <cell r="AX225" t="str">
            <v>310-642106</v>
          </cell>
          <cell r="BB225">
            <v>31868</v>
          </cell>
          <cell r="BC225">
            <v>446900</v>
          </cell>
          <cell r="BD225" t="str">
            <v>京子/無職</v>
          </cell>
          <cell r="BE225" t="str">
            <v>倉園　京子</v>
          </cell>
          <cell r="BF225" t="str">
            <v>ｸﾗｿﾞﾉ　ｷｮｳｺ</v>
          </cell>
          <cell r="BG225">
            <v>22119</v>
          </cell>
        </row>
        <row r="226">
          <cell r="B226">
            <v>222</v>
          </cell>
          <cell r="C226">
            <v>1</v>
          </cell>
          <cell r="D226" t="str">
            <v>0</v>
          </cell>
          <cell r="E226" t="str">
            <v>2-</v>
          </cell>
          <cell r="F226" t="str">
            <v>149</v>
          </cell>
          <cell r="G226" t="str">
            <v>教諭</v>
          </cell>
          <cell r="H226" t="str">
            <v>西　辰哉</v>
          </cell>
          <cell r="I226" t="str">
            <v>木原中学校</v>
          </cell>
          <cell r="J226" t="str">
            <v>霧島市国分向花町</v>
          </cell>
          <cell r="K226" t="str">
            <v>16-20</v>
          </cell>
          <cell r="L226" t="str">
            <v>国分</v>
          </cell>
          <cell r="M226">
            <v>553972</v>
          </cell>
          <cell r="N226" t="str">
            <v>899-4353</v>
          </cell>
          <cell r="O226" t="str">
            <v>0995</v>
          </cell>
          <cell r="P226" t="str">
            <v>45</v>
          </cell>
          <cell r="Q226" t="str">
            <v>6277</v>
          </cell>
          <cell r="R226" t="str">
            <v>1年</v>
          </cell>
          <cell r="T226" t="str">
            <v>1年</v>
          </cell>
          <cell r="U226" t="str">
            <v>体･特</v>
          </cell>
          <cell r="V226" t="str">
            <v>保体</v>
          </cell>
          <cell r="W226" t="str">
            <v>野球/正</v>
          </cell>
          <cell r="Y226" t="str">
            <v>070553972</v>
          </cell>
          <cell r="Z226" t="str">
            <v>鹿児島銀行</v>
          </cell>
          <cell r="AA226" t="str">
            <v>日当山</v>
          </cell>
          <cell r="AB226" t="str">
            <v>441-120812</v>
          </cell>
          <cell r="AC226" t="str">
            <v>配/子1(特1) 24500</v>
          </cell>
          <cell r="AD226" t="str">
            <v>車25分16.1㎞=　13,700</v>
          </cell>
          <cell r="AE226" t="str">
            <v>借家/47000･　23000</v>
          </cell>
          <cell r="AF226">
            <v>300405</v>
          </cell>
          <cell r="AG226">
            <v>40909</v>
          </cell>
          <cell r="AH226">
            <v>445877</v>
          </cell>
          <cell r="AI226">
            <v>418151</v>
          </cell>
          <cell r="AJ226">
            <v>16726</v>
          </cell>
          <cell r="AK226">
            <v>41365</v>
          </cell>
          <cell r="AN226" t="str">
            <v/>
          </cell>
          <cell r="AO226" t="str">
            <v/>
          </cell>
          <cell r="AP226" t="str">
            <v/>
          </cell>
          <cell r="AQ226" t="str">
            <v/>
          </cell>
          <cell r="AV226" t="str">
            <v>鹿児島銀行</v>
          </cell>
          <cell r="AW226" t="str">
            <v>日当山</v>
          </cell>
          <cell r="AX226" t="str">
            <v>441-120812</v>
          </cell>
          <cell r="BB226">
            <v>30407</v>
          </cell>
          <cell r="BC226">
            <v>418151</v>
          </cell>
          <cell r="BD226" t="str">
            <v>清美/無職</v>
          </cell>
          <cell r="BE226" t="str">
            <v>西　清美</v>
          </cell>
          <cell r="BF226" t="str">
            <v>ﾆｼ　ｷﾖﾐ</v>
          </cell>
          <cell r="BG226">
            <v>23658</v>
          </cell>
        </row>
        <row r="227">
          <cell r="B227">
            <v>223</v>
          </cell>
          <cell r="C227">
            <v>1</v>
          </cell>
          <cell r="D227" t="str">
            <v>0</v>
          </cell>
          <cell r="E227" t="str">
            <v>2-</v>
          </cell>
          <cell r="F227" t="str">
            <v>135</v>
          </cell>
          <cell r="G227" t="str">
            <v>教諭</v>
          </cell>
          <cell r="H227" t="str">
            <v>村山　満</v>
          </cell>
          <cell r="I227" t="str">
            <v>熊　種子島中学校</v>
          </cell>
          <cell r="J227" t="str">
            <v>鹿児島市伊敷台6丁目</v>
          </cell>
          <cell r="K227" t="str">
            <v>15-21</v>
          </cell>
          <cell r="L227" t="str">
            <v>伊敷</v>
          </cell>
          <cell r="M227">
            <v>642711</v>
          </cell>
          <cell r="N227" t="str">
            <v>890-0007</v>
          </cell>
          <cell r="O227" t="str">
            <v>080</v>
          </cell>
          <cell r="P227" t="str">
            <v>5284</v>
          </cell>
          <cell r="Q227" t="str">
            <v>0974</v>
          </cell>
          <cell r="R227" t="str">
            <v>1年</v>
          </cell>
          <cell r="S227" t="str">
            <v>教務主任(手当有)</v>
          </cell>
          <cell r="T227" t="str">
            <v>1年</v>
          </cell>
          <cell r="U227" t="str">
            <v>数･総</v>
          </cell>
          <cell r="V227" t="str">
            <v>数学/総合</v>
          </cell>
          <cell r="W227" t="str">
            <v>バレー/テニス/副</v>
          </cell>
          <cell r="Y227" t="str">
            <v>070642711</v>
          </cell>
          <cell r="Z227" t="str">
            <v>鹿児島銀行</v>
          </cell>
          <cell r="AA227" t="str">
            <v>指宿</v>
          </cell>
          <cell r="AB227" t="str">
            <v>210-916549</v>
          </cell>
          <cell r="AD227" t="str">
            <v>車60分38.1㎞=　26,100</v>
          </cell>
          <cell r="AE227" t="str">
            <v>自宅/  0</v>
          </cell>
          <cell r="AF227">
            <v>390607</v>
          </cell>
          <cell r="AG227">
            <v>42005</v>
          </cell>
          <cell r="AH227">
            <v>420056</v>
          </cell>
          <cell r="AI227">
            <v>403900</v>
          </cell>
          <cell r="AJ227">
            <v>16156</v>
          </cell>
          <cell r="AK227">
            <v>41000</v>
          </cell>
          <cell r="AN227" t="str">
            <v/>
          </cell>
          <cell r="AO227" t="str">
            <v/>
          </cell>
          <cell r="AP227" t="str">
            <v/>
          </cell>
          <cell r="AQ227" t="str">
            <v/>
          </cell>
          <cell r="AV227" t="str">
            <v>九州労金</v>
          </cell>
          <cell r="AW227" t="str">
            <v>鹿屋</v>
          </cell>
          <cell r="AX227" t="str">
            <v>934-2075219</v>
          </cell>
          <cell r="BB227">
            <v>32599</v>
          </cell>
          <cell r="BC227">
            <v>395800</v>
          </cell>
        </row>
        <row r="228">
          <cell r="B228">
            <v>224</v>
          </cell>
          <cell r="C228">
            <v>0</v>
          </cell>
          <cell r="D228" t="str">
            <v>0</v>
          </cell>
          <cell r="E228" t="str">
            <v>2-</v>
          </cell>
          <cell r="F228" t="str">
            <v>105</v>
          </cell>
          <cell r="G228" t="str">
            <v>教諭</v>
          </cell>
          <cell r="H228" t="str">
            <v>福滿　一秀</v>
          </cell>
          <cell r="I228" t="str">
            <v>150727自宅転居</v>
          </cell>
          <cell r="J228" t="str">
            <v>鹿児島市西陵6丁目</v>
          </cell>
          <cell r="K228" t="str">
            <v>33-37</v>
          </cell>
          <cell r="L228" t="str">
            <v>田上</v>
          </cell>
          <cell r="M228">
            <v>694517</v>
          </cell>
          <cell r="N228" t="str">
            <v>890-0032</v>
          </cell>
          <cell r="O228" t="str">
            <v>090</v>
          </cell>
          <cell r="P228" t="str">
            <v>2399</v>
          </cell>
          <cell r="Q228" t="str">
            <v>9722</v>
          </cell>
          <cell r="R228" t="str">
            <v>2-1</v>
          </cell>
          <cell r="S228" t="str">
            <v>生徒指導主任(手当有)</v>
          </cell>
          <cell r="T228" t="str">
            <v>2年</v>
          </cell>
          <cell r="U228" t="str">
            <v>社･総</v>
          </cell>
          <cell r="V228" t="str">
            <v>社会/道徳</v>
          </cell>
          <cell r="W228" t="str">
            <v>バレー/正</v>
          </cell>
          <cell r="Y228" t="str">
            <v>070694517</v>
          </cell>
          <cell r="Z228" t="str">
            <v>鹿児島銀行</v>
          </cell>
          <cell r="AA228" t="str">
            <v>寿</v>
          </cell>
          <cell r="AB228" t="str">
            <v>501-555088</v>
          </cell>
          <cell r="AC228" t="str">
            <v>子1(特1)</v>
          </cell>
          <cell r="AD228" t="str">
            <v>車90分43.1㎞=　28,800</v>
          </cell>
          <cell r="AE228" t="str">
            <v>借家/75000･　27000</v>
          </cell>
          <cell r="AF228">
            <v>460713</v>
          </cell>
          <cell r="AG228">
            <v>42005</v>
          </cell>
          <cell r="AH228">
            <v>398736</v>
          </cell>
          <cell r="AI228">
            <v>383400</v>
          </cell>
          <cell r="AJ228">
            <v>15336</v>
          </cell>
          <cell r="AK228">
            <v>41365</v>
          </cell>
          <cell r="AN228" t="str">
            <v/>
          </cell>
          <cell r="AO228" t="str">
            <v/>
          </cell>
          <cell r="AP228" t="str">
            <v/>
          </cell>
          <cell r="AQ228" t="str">
            <v/>
          </cell>
          <cell r="AV228" t="str">
            <v>鹿児島銀行</v>
          </cell>
          <cell r="AW228" t="str">
            <v>寿</v>
          </cell>
          <cell r="AX228" t="str">
            <v>501-555088</v>
          </cell>
          <cell r="BB228">
            <v>34790</v>
          </cell>
          <cell r="BC228">
            <v>375800</v>
          </cell>
          <cell r="BD228" t="str">
            <v>かおり/本城小養教</v>
          </cell>
          <cell r="BE228" t="str">
            <v>福滿　かおり</v>
          </cell>
          <cell r="BF228" t="str">
            <v>ﾌｸﾐﾂ　ｶｵﾘ</v>
          </cell>
        </row>
        <row r="229">
          <cell r="B229">
            <v>225</v>
          </cell>
          <cell r="G229" t="str">
            <v>非常勤講師</v>
          </cell>
          <cell r="H229" t="str">
            <v>松村　真知子</v>
          </cell>
          <cell r="I229" t="str">
            <v>退職</v>
          </cell>
          <cell r="J229" t="str">
            <v>霧島市国分中央</v>
          </cell>
          <cell r="K229" t="str">
            <v>6-21-21-5</v>
          </cell>
          <cell r="L229" t="str">
            <v>国分</v>
          </cell>
          <cell r="M229">
            <v>30400</v>
          </cell>
          <cell r="N229" t="str">
            <v>899-4332</v>
          </cell>
          <cell r="O229" t="str">
            <v>090</v>
          </cell>
          <cell r="P229" t="str">
            <v>9075</v>
          </cell>
          <cell r="Q229" t="str">
            <v>6502</v>
          </cell>
          <cell r="R229">
            <v>35</v>
          </cell>
          <cell r="S229">
            <v>116</v>
          </cell>
          <cell r="T229" t="str">
            <v>発令→</v>
          </cell>
          <cell r="U229">
            <v>42108</v>
          </cell>
          <cell r="V229" t="str">
            <v>美術</v>
          </cell>
          <cell r="W229">
            <v>42108</v>
          </cell>
          <cell r="X229">
            <v>42460</v>
          </cell>
          <cell r="Y229" t="str">
            <v>271030400</v>
          </cell>
          <cell r="Z229" t="str">
            <v>鹿児島銀行</v>
          </cell>
          <cell r="AA229" t="str">
            <v>隼人</v>
          </cell>
          <cell r="AB229" t="str">
            <v>440-908187</v>
          </cell>
          <cell r="AN229" t="str">
            <v/>
          </cell>
          <cell r="AO229" t="str">
            <v/>
          </cell>
          <cell r="AP229" t="str">
            <v/>
          </cell>
          <cell r="AQ229" t="str">
            <v/>
          </cell>
          <cell r="AV229" t="str">
            <v>鹿児島銀行</v>
          </cell>
          <cell r="AW229" t="str">
            <v>隼人</v>
          </cell>
          <cell r="AX229" t="str">
            <v>908187</v>
          </cell>
          <cell r="AY229" t="str">
            <v>鹿児島銀行 隼人 440-908187</v>
          </cell>
          <cell r="BC229">
            <v>0</v>
          </cell>
        </row>
        <row r="230">
          <cell r="B230">
            <v>226</v>
          </cell>
          <cell r="G230" t="str">
            <v>学校主事</v>
          </cell>
          <cell r="H230" t="str">
            <v>相良　英子</v>
          </cell>
          <cell r="I230" t="str">
            <v>竹子小学校</v>
          </cell>
          <cell r="J230" t="str">
            <v>霧島市溝辺町有川</v>
          </cell>
          <cell r="K230" t="str">
            <v>651-3</v>
          </cell>
          <cell r="O230" t="str">
            <v>0995</v>
          </cell>
          <cell r="P230" t="str">
            <v>59</v>
          </cell>
          <cell r="Q230" t="str">
            <v>2443</v>
          </cell>
          <cell r="R230" t="str">
            <v>学校主事</v>
          </cell>
          <cell r="Y230" t="str">
            <v/>
          </cell>
          <cell r="AN230" t="str">
            <v/>
          </cell>
          <cell r="AO230" t="str">
            <v/>
          </cell>
          <cell r="AP230" t="str">
            <v/>
          </cell>
          <cell r="AQ230" t="str">
            <v/>
          </cell>
          <cell r="AV230">
            <v>0</v>
          </cell>
          <cell r="AY230" t="str">
            <v xml:space="preserve">  </v>
          </cell>
          <cell r="BC230">
            <v>0</v>
          </cell>
        </row>
        <row r="231">
          <cell r="B231">
            <v>227</v>
          </cell>
          <cell r="C231">
            <v>1</v>
          </cell>
          <cell r="D231" t="str">
            <v>0</v>
          </cell>
          <cell r="E231" t="str">
            <v>2-</v>
          </cell>
          <cell r="F231" t="str">
            <v>095</v>
          </cell>
          <cell r="G231" t="str">
            <v>教諭</v>
          </cell>
          <cell r="H231" t="str">
            <v>和田　慎也</v>
          </cell>
          <cell r="I231" t="str">
            <v>160417転居</v>
          </cell>
          <cell r="J231" t="str">
            <v>姶良市加治木町木田</v>
          </cell>
          <cell r="K231" t="str">
            <v>4274</v>
          </cell>
          <cell r="L231" t="str">
            <v>反土</v>
          </cell>
          <cell r="M231">
            <v>722171</v>
          </cell>
          <cell r="N231" t="str">
            <v>899-5241</v>
          </cell>
          <cell r="O231" t="str">
            <v>090</v>
          </cell>
          <cell r="P231" t="str">
            <v>7151</v>
          </cell>
          <cell r="Q231" t="str">
            <v>8493</v>
          </cell>
          <cell r="R231" t="str">
            <v>3-1</v>
          </cell>
          <cell r="S231" t="str">
            <v>進路指導係(手当無)</v>
          </cell>
          <cell r="T231" t="str">
            <v>3年</v>
          </cell>
          <cell r="U231" t="str">
            <v>数･総･技･特</v>
          </cell>
          <cell r="V231" t="str">
            <v>数学</v>
          </cell>
          <cell r="W231" t="str">
            <v>サッカー/正</v>
          </cell>
          <cell r="Y231" t="str">
            <v>070722171</v>
          </cell>
          <cell r="Z231" t="str">
            <v>鹿児島銀行</v>
          </cell>
          <cell r="AA231" t="str">
            <v>川内</v>
          </cell>
          <cell r="AB231" t="str">
            <v>300-1448982</v>
          </cell>
          <cell r="AC231" t="str">
            <v>配0</v>
          </cell>
          <cell r="AD231" t="str">
            <v>車20分12.6㎞=　10,200</v>
          </cell>
          <cell r="AE231" t="str">
            <v>借家/53000･　26000</v>
          </cell>
          <cell r="AF231">
            <v>480516</v>
          </cell>
          <cell r="AG231">
            <v>42370</v>
          </cell>
          <cell r="AH231">
            <v>382408</v>
          </cell>
          <cell r="AI231">
            <v>367700</v>
          </cell>
          <cell r="AJ231">
            <v>14708</v>
          </cell>
          <cell r="AK231">
            <v>42095</v>
          </cell>
          <cell r="AN231" t="str">
            <v/>
          </cell>
          <cell r="AO231" t="str">
            <v/>
          </cell>
          <cell r="AP231" t="str">
            <v/>
          </cell>
          <cell r="AQ231" t="str">
            <v/>
          </cell>
          <cell r="AV231" t="str">
            <v>鹿児島銀行</v>
          </cell>
          <cell r="AW231" t="str">
            <v>川内</v>
          </cell>
          <cell r="AX231" t="str">
            <v>300-1448982</v>
          </cell>
          <cell r="AY231" t="str">
            <v>ゆうちょ銀行</v>
          </cell>
          <cell r="AZ231" t="str">
            <v>17840</v>
          </cell>
          <cell r="BA231" t="str">
            <v>17535911</v>
          </cell>
          <cell r="BB231">
            <v>36251</v>
          </cell>
          <cell r="BC231">
            <v>367700</v>
          </cell>
          <cell r="BD231" t="str">
            <v>陽子/無職</v>
          </cell>
          <cell r="BE231" t="str">
            <v>和田  陽子</v>
          </cell>
          <cell r="BF231" t="str">
            <v>ﾜﾀﾞ　ﾖｳｺ</v>
          </cell>
          <cell r="BG231">
            <v>28445</v>
          </cell>
        </row>
        <row r="232">
          <cell r="B232">
            <v>228</v>
          </cell>
          <cell r="G232" t="str">
            <v>学校主事</v>
          </cell>
          <cell r="H232" t="str">
            <v>上園　美智子</v>
          </cell>
          <cell r="I232" t="str">
            <v>160430退職</v>
          </cell>
          <cell r="J232" t="str">
            <v>霧島市溝辺町麓</v>
          </cell>
          <cell r="K232" t="str">
            <v>519-1</v>
          </cell>
          <cell r="N232" t="str">
            <v>899-6404</v>
          </cell>
          <cell r="O232" t="str">
            <v>0995</v>
          </cell>
          <cell r="P232" t="str">
            <v>58</v>
          </cell>
          <cell r="Q232" t="str">
            <v>3108</v>
          </cell>
          <cell r="R232" t="str">
            <v>学校主事</v>
          </cell>
          <cell r="Y232" t="str">
            <v/>
          </cell>
          <cell r="AN232" t="str">
            <v/>
          </cell>
          <cell r="AO232" t="str">
            <v/>
          </cell>
          <cell r="AP232" t="str">
            <v/>
          </cell>
          <cell r="AQ232" t="str">
            <v/>
          </cell>
          <cell r="AV232">
            <v>0</v>
          </cell>
          <cell r="AY232" t="str">
            <v xml:space="preserve">  </v>
          </cell>
          <cell r="BC232">
            <v>0</v>
          </cell>
        </row>
        <row r="233">
          <cell r="B233">
            <v>229</v>
          </cell>
        </row>
        <row r="234">
          <cell r="B234">
            <v>230</v>
          </cell>
        </row>
        <row r="235">
          <cell r="B235">
            <v>231</v>
          </cell>
        </row>
        <row r="236">
          <cell r="B236">
            <v>232</v>
          </cell>
        </row>
        <row r="237">
          <cell r="B237">
            <v>233</v>
          </cell>
        </row>
        <row r="238">
          <cell r="B238">
            <v>234</v>
          </cell>
        </row>
        <row r="239">
          <cell r="B239">
            <v>235</v>
          </cell>
        </row>
        <row r="240">
          <cell r="B240">
            <v>236</v>
          </cell>
        </row>
        <row r="241">
          <cell r="B241">
            <v>237</v>
          </cell>
        </row>
        <row r="242">
          <cell r="B242">
            <v>238</v>
          </cell>
        </row>
        <row r="243">
          <cell r="B243">
            <v>239</v>
          </cell>
        </row>
        <row r="244">
          <cell r="B244">
            <v>240</v>
          </cell>
        </row>
        <row r="245">
          <cell r="B245">
            <v>241</v>
          </cell>
        </row>
        <row r="246">
          <cell r="B246">
            <v>242</v>
          </cell>
        </row>
        <row r="247">
          <cell r="B247">
            <v>243</v>
          </cell>
        </row>
        <row r="248">
          <cell r="B248">
            <v>244</v>
          </cell>
        </row>
        <row r="249">
          <cell r="B249">
            <v>245</v>
          </cell>
        </row>
        <row r="250">
          <cell r="B250">
            <v>246</v>
          </cell>
        </row>
        <row r="251">
          <cell r="B251">
            <v>247</v>
          </cell>
        </row>
        <row r="252">
          <cell r="B252">
            <v>248</v>
          </cell>
        </row>
        <row r="253">
          <cell r="B253">
            <v>249</v>
          </cell>
        </row>
        <row r="254">
          <cell r="B254">
            <v>250</v>
          </cell>
        </row>
        <row r="255">
          <cell r="B255">
            <v>251</v>
          </cell>
        </row>
        <row r="256">
          <cell r="B256">
            <v>252</v>
          </cell>
        </row>
        <row r="257">
          <cell r="B257">
            <v>253</v>
          </cell>
        </row>
        <row r="258">
          <cell r="B258">
            <v>254</v>
          </cell>
        </row>
        <row r="259">
          <cell r="B259">
            <v>255</v>
          </cell>
        </row>
        <row r="260">
          <cell r="B260">
            <v>256</v>
          </cell>
        </row>
        <row r="261">
          <cell r="B261">
            <v>257</v>
          </cell>
        </row>
        <row r="262">
          <cell r="B262">
            <v>258</v>
          </cell>
        </row>
        <row r="263">
          <cell r="B263">
            <v>259</v>
          </cell>
        </row>
        <row r="264">
          <cell r="B264">
            <v>260</v>
          </cell>
        </row>
        <row r="265">
          <cell r="B265">
            <v>261</v>
          </cell>
        </row>
        <row r="266">
          <cell r="B266">
            <v>262</v>
          </cell>
        </row>
        <row r="267">
          <cell r="B267">
            <v>263</v>
          </cell>
        </row>
        <row r="268">
          <cell r="B268">
            <v>264</v>
          </cell>
        </row>
        <row r="269">
          <cell r="B269">
            <v>265</v>
          </cell>
        </row>
        <row r="270">
          <cell r="B270">
            <v>266</v>
          </cell>
        </row>
        <row r="271">
          <cell r="B271">
            <v>267</v>
          </cell>
        </row>
        <row r="272">
          <cell r="B272">
            <v>268</v>
          </cell>
        </row>
        <row r="273">
          <cell r="B273">
            <v>269</v>
          </cell>
        </row>
        <row r="274">
          <cell r="B274">
            <v>270</v>
          </cell>
        </row>
        <row r="275">
          <cell r="B275">
            <v>271</v>
          </cell>
        </row>
        <row r="276">
          <cell r="B276">
            <v>272</v>
          </cell>
        </row>
        <row r="277">
          <cell r="B277">
            <v>273</v>
          </cell>
        </row>
        <row r="278">
          <cell r="B278">
            <v>274</v>
          </cell>
        </row>
        <row r="279">
          <cell r="B279">
            <v>275</v>
          </cell>
        </row>
        <row r="280">
          <cell r="B280">
            <v>276</v>
          </cell>
        </row>
        <row r="281">
          <cell r="B281">
            <v>277</v>
          </cell>
        </row>
        <row r="282">
          <cell r="B282">
            <v>278</v>
          </cell>
        </row>
        <row r="283">
          <cell r="B283">
            <v>279</v>
          </cell>
        </row>
        <row r="284">
          <cell r="B284">
            <v>280</v>
          </cell>
        </row>
        <row r="285">
          <cell r="B285">
            <v>281</v>
          </cell>
        </row>
        <row r="286">
          <cell r="B286">
            <v>282</v>
          </cell>
        </row>
        <row r="287">
          <cell r="B287">
            <v>283</v>
          </cell>
        </row>
        <row r="288">
          <cell r="B288">
            <v>284</v>
          </cell>
        </row>
        <row r="289">
          <cell r="B289">
            <v>285</v>
          </cell>
        </row>
        <row r="290">
          <cell r="B290">
            <v>286</v>
          </cell>
        </row>
        <row r="291">
          <cell r="B291">
            <v>287</v>
          </cell>
        </row>
        <row r="292">
          <cell r="B292">
            <v>288</v>
          </cell>
        </row>
        <row r="293">
          <cell r="B293">
            <v>289</v>
          </cell>
        </row>
        <row r="294">
          <cell r="B294">
            <v>290</v>
          </cell>
        </row>
        <row r="295">
          <cell r="B295">
            <v>291</v>
          </cell>
        </row>
        <row r="296">
          <cell r="B296">
            <v>292</v>
          </cell>
        </row>
        <row r="297">
          <cell r="B297">
            <v>293</v>
          </cell>
        </row>
        <row r="298">
          <cell r="B298">
            <v>294</v>
          </cell>
        </row>
        <row r="299">
          <cell r="B299">
            <v>295</v>
          </cell>
        </row>
        <row r="300">
          <cell r="B300">
            <v>296</v>
          </cell>
        </row>
        <row r="301">
          <cell r="B301">
            <v>297</v>
          </cell>
        </row>
        <row r="302">
          <cell r="B302">
            <v>298</v>
          </cell>
        </row>
        <row r="303">
          <cell r="B303">
            <v>299</v>
          </cell>
        </row>
        <row r="304">
          <cell r="B304">
            <v>300</v>
          </cell>
        </row>
        <row r="305">
          <cell r="B305">
            <v>301</v>
          </cell>
        </row>
        <row r="306">
          <cell r="B306">
            <v>302</v>
          </cell>
        </row>
        <row r="307">
          <cell r="B307">
            <v>303</v>
          </cell>
        </row>
        <row r="308">
          <cell r="B308">
            <v>304</v>
          </cell>
        </row>
        <row r="309">
          <cell r="B309">
            <v>305</v>
          </cell>
        </row>
        <row r="310">
          <cell r="B310">
            <v>306</v>
          </cell>
        </row>
        <row r="311">
          <cell r="B311">
            <v>307</v>
          </cell>
        </row>
        <row r="312">
          <cell r="B312">
            <v>308</v>
          </cell>
        </row>
        <row r="313">
          <cell r="B313">
            <v>309</v>
          </cell>
        </row>
        <row r="314">
          <cell r="B314">
            <v>310</v>
          </cell>
        </row>
        <row r="315">
          <cell r="B315">
            <v>311</v>
          </cell>
        </row>
        <row r="316">
          <cell r="B316">
            <v>312</v>
          </cell>
        </row>
        <row r="317">
          <cell r="B317">
            <v>313</v>
          </cell>
        </row>
        <row r="318">
          <cell r="B318">
            <v>314</v>
          </cell>
        </row>
        <row r="319">
          <cell r="B319">
            <v>315</v>
          </cell>
        </row>
        <row r="320">
          <cell r="B320">
            <v>316</v>
          </cell>
        </row>
        <row r="321">
          <cell r="B321">
            <v>317</v>
          </cell>
        </row>
        <row r="322">
          <cell r="B322">
            <v>318</v>
          </cell>
        </row>
        <row r="323">
          <cell r="B323">
            <v>319</v>
          </cell>
        </row>
        <row r="324">
          <cell r="B324">
            <v>320</v>
          </cell>
        </row>
        <row r="325">
          <cell r="B325">
            <v>321</v>
          </cell>
        </row>
        <row r="326">
          <cell r="B326">
            <v>322</v>
          </cell>
        </row>
        <row r="327">
          <cell r="B327">
            <v>323</v>
          </cell>
        </row>
        <row r="328">
          <cell r="B328">
            <v>324</v>
          </cell>
        </row>
        <row r="329">
          <cell r="B329">
            <v>325</v>
          </cell>
        </row>
        <row r="330">
          <cell r="B330">
            <v>326</v>
          </cell>
        </row>
        <row r="331">
          <cell r="B331">
            <v>327</v>
          </cell>
        </row>
        <row r="332">
          <cell r="B332">
            <v>328</v>
          </cell>
        </row>
        <row r="333">
          <cell r="B333">
            <v>329</v>
          </cell>
        </row>
        <row r="334">
          <cell r="B334">
            <v>330</v>
          </cell>
        </row>
        <row r="335">
          <cell r="B335">
            <v>331</v>
          </cell>
        </row>
        <row r="336">
          <cell r="B336">
            <v>332</v>
          </cell>
        </row>
        <row r="337">
          <cell r="B337">
            <v>333</v>
          </cell>
        </row>
        <row r="338">
          <cell r="B338">
            <v>334</v>
          </cell>
        </row>
        <row r="339">
          <cell r="B339">
            <v>335</v>
          </cell>
        </row>
        <row r="340">
          <cell r="B340">
            <v>336</v>
          </cell>
        </row>
        <row r="341">
          <cell r="B341">
            <v>337</v>
          </cell>
        </row>
        <row r="342">
          <cell r="B342">
            <v>338</v>
          </cell>
        </row>
        <row r="343">
          <cell r="B343">
            <v>339</v>
          </cell>
        </row>
        <row r="344">
          <cell r="B344">
            <v>340</v>
          </cell>
        </row>
        <row r="345">
          <cell r="B345">
            <v>341</v>
          </cell>
        </row>
        <row r="346">
          <cell r="B346">
            <v>342</v>
          </cell>
        </row>
        <row r="347">
          <cell r="B347">
            <v>343</v>
          </cell>
        </row>
        <row r="348">
          <cell r="B348">
            <v>344</v>
          </cell>
        </row>
        <row r="349">
          <cell r="B349">
            <v>345</v>
          </cell>
        </row>
        <row r="350">
          <cell r="B350">
            <v>346</v>
          </cell>
        </row>
        <row r="351">
          <cell r="B351">
            <v>347</v>
          </cell>
        </row>
        <row r="352">
          <cell r="B352">
            <v>348</v>
          </cell>
        </row>
        <row r="353">
          <cell r="B353">
            <v>349</v>
          </cell>
        </row>
        <row r="354">
          <cell r="B354">
            <v>350</v>
          </cell>
        </row>
        <row r="355">
          <cell r="B355">
            <v>351</v>
          </cell>
        </row>
        <row r="356">
          <cell r="B356">
            <v>352</v>
          </cell>
        </row>
        <row r="357">
          <cell r="B357">
            <v>353</v>
          </cell>
        </row>
        <row r="358">
          <cell r="B358">
            <v>354</v>
          </cell>
        </row>
        <row r="359">
          <cell r="B359">
            <v>355</v>
          </cell>
        </row>
        <row r="360">
          <cell r="B360">
            <v>356</v>
          </cell>
        </row>
        <row r="361">
          <cell r="B361">
            <v>357</v>
          </cell>
        </row>
        <row r="362">
          <cell r="B362">
            <v>358</v>
          </cell>
        </row>
        <row r="363">
          <cell r="B363">
            <v>359</v>
          </cell>
        </row>
        <row r="364">
          <cell r="B364">
            <v>360</v>
          </cell>
        </row>
        <row r="365">
          <cell r="B365">
            <v>361</v>
          </cell>
        </row>
        <row r="366">
          <cell r="B366">
            <v>362</v>
          </cell>
        </row>
        <row r="367">
          <cell r="B367">
            <v>363</v>
          </cell>
        </row>
        <row r="368">
          <cell r="B368">
            <v>364</v>
          </cell>
        </row>
        <row r="369">
          <cell r="B369">
            <v>365</v>
          </cell>
        </row>
        <row r="370">
          <cell r="B370">
            <v>366</v>
          </cell>
        </row>
        <row r="371">
          <cell r="B371">
            <v>367</v>
          </cell>
        </row>
        <row r="372">
          <cell r="B372">
            <v>368</v>
          </cell>
        </row>
        <row r="373">
          <cell r="B373">
            <v>369</v>
          </cell>
        </row>
        <row r="374">
          <cell r="B374">
            <v>370</v>
          </cell>
        </row>
        <row r="375">
          <cell r="B375">
            <v>371</v>
          </cell>
        </row>
        <row r="376">
          <cell r="B376">
            <v>372</v>
          </cell>
        </row>
        <row r="377">
          <cell r="B377">
            <v>373</v>
          </cell>
        </row>
        <row r="378">
          <cell r="B378">
            <v>374</v>
          </cell>
        </row>
        <row r="379">
          <cell r="B379">
            <v>375</v>
          </cell>
        </row>
        <row r="380">
          <cell r="B380">
            <v>376</v>
          </cell>
        </row>
        <row r="381">
          <cell r="B381">
            <v>377</v>
          </cell>
        </row>
        <row r="382">
          <cell r="B382">
            <v>378</v>
          </cell>
        </row>
        <row r="383">
          <cell r="B383">
            <v>379</v>
          </cell>
        </row>
        <row r="384">
          <cell r="B384">
            <v>380</v>
          </cell>
        </row>
        <row r="385">
          <cell r="B385">
            <v>381</v>
          </cell>
        </row>
        <row r="386">
          <cell r="B386">
            <v>382</v>
          </cell>
        </row>
        <row r="387">
          <cell r="B387">
            <v>383</v>
          </cell>
        </row>
        <row r="388">
          <cell r="B388">
            <v>384</v>
          </cell>
        </row>
        <row r="389">
          <cell r="B389">
            <v>385</v>
          </cell>
        </row>
        <row r="390">
          <cell r="B390">
            <v>386</v>
          </cell>
        </row>
        <row r="391">
          <cell r="B391">
            <v>387</v>
          </cell>
        </row>
        <row r="392">
          <cell r="B392">
            <v>388</v>
          </cell>
        </row>
        <row r="393">
          <cell r="B393">
            <v>389</v>
          </cell>
        </row>
        <row r="394">
          <cell r="B394">
            <v>390</v>
          </cell>
        </row>
        <row r="395">
          <cell r="B395">
            <v>391</v>
          </cell>
        </row>
        <row r="396">
          <cell r="B396">
            <v>392</v>
          </cell>
        </row>
        <row r="397">
          <cell r="B397">
            <v>393</v>
          </cell>
        </row>
        <row r="398">
          <cell r="B398">
            <v>394</v>
          </cell>
        </row>
        <row r="399">
          <cell r="B399">
            <v>395</v>
          </cell>
        </row>
        <row r="400">
          <cell r="B400">
            <v>396</v>
          </cell>
        </row>
        <row r="401">
          <cell r="B401">
            <v>397</v>
          </cell>
        </row>
        <row r="402">
          <cell r="B402">
            <v>398</v>
          </cell>
        </row>
        <row r="403">
          <cell r="B403">
            <v>399</v>
          </cell>
        </row>
        <row r="404">
          <cell r="B404">
            <v>400</v>
          </cell>
        </row>
        <row r="405">
          <cell r="B405">
            <v>401</v>
          </cell>
        </row>
        <row r="406">
          <cell r="B406">
            <v>402</v>
          </cell>
        </row>
        <row r="407">
          <cell r="B407">
            <v>403</v>
          </cell>
        </row>
        <row r="408">
          <cell r="B408">
            <v>404</v>
          </cell>
        </row>
        <row r="409">
          <cell r="B409">
            <v>405</v>
          </cell>
        </row>
        <row r="410">
          <cell r="B410">
            <v>406</v>
          </cell>
        </row>
        <row r="411">
          <cell r="B411">
            <v>407</v>
          </cell>
        </row>
        <row r="412">
          <cell r="B412">
            <v>408</v>
          </cell>
        </row>
        <row r="413">
          <cell r="B413">
            <v>409</v>
          </cell>
        </row>
        <row r="414">
          <cell r="B414">
            <v>410</v>
          </cell>
        </row>
        <row r="415">
          <cell r="B415">
            <v>411</v>
          </cell>
        </row>
        <row r="416">
          <cell r="B416">
            <v>412</v>
          </cell>
        </row>
        <row r="417">
          <cell r="B417">
            <v>413</v>
          </cell>
        </row>
        <row r="418">
          <cell r="B418">
            <v>414</v>
          </cell>
        </row>
        <row r="419">
          <cell r="B419">
            <v>415</v>
          </cell>
        </row>
        <row r="420">
          <cell r="B420">
            <v>416</v>
          </cell>
        </row>
        <row r="421">
          <cell r="B421">
            <v>417</v>
          </cell>
        </row>
        <row r="422">
          <cell r="B422">
            <v>418</v>
          </cell>
        </row>
        <row r="423">
          <cell r="B423">
            <v>419</v>
          </cell>
        </row>
        <row r="424">
          <cell r="B424">
            <v>420</v>
          </cell>
        </row>
        <row r="425">
          <cell r="B425">
            <v>421</v>
          </cell>
        </row>
        <row r="426">
          <cell r="B426">
            <v>422</v>
          </cell>
        </row>
        <row r="427">
          <cell r="B427">
            <v>423</v>
          </cell>
        </row>
        <row r="428">
          <cell r="B428">
            <v>424</v>
          </cell>
        </row>
        <row r="429">
          <cell r="B429">
            <v>425</v>
          </cell>
        </row>
        <row r="430">
          <cell r="B430">
            <v>426</v>
          </cell>
        </row>
        <row r="431">
          <cell r="B431">
            <v>427</v>
          </cell>
        </row>
        <row r="432">
          <cell r="B432">
            <v>428</v>
          </cell>
        </row>
        <row r="433">
          <cell r="B433">
            <v>429</v>
          </cell>
        </row>
        <row r="434">
          <cell r="B434">
            <v>430</v>
          </cell>
        </row>
        <row r="435">
          <cell r="B435">
            <v>431</v>
          </cell>
        </row>
        <row r="436">
          <cell r="B436">
            <v>432</v>
          </cell>
        </row>
        <row r="437">
          <cell r="B437">
            <v>433</v>
          </cell>
        </row>
        <row r="438">
          <cell r="B438">
            <v>434</v>
          </cell>
        </row>
        <row r="439">
          <cell r="B439">
            <v>435</v>
          </cell>
        </row>
        <row r="440">
          <cell r="B440">
            <v>436</v>
          </cell>
        </row>
        <row r="441">
          <cell r="B441">
            <v>437</v>
          </cell>
        </row>
        <row r="442">
          <cell r="B442">
            <v>438</v>
          </cell>
        </row>
        <row r="443">
          <cell r="B443">
            <v>439</v>
          </cell>
        </row>
        <row r="444">
          <cell r="B444">
            <v>440</v>
          </cell>
        </row>
        <row r="445">
          <cell r="B445">
            <v>441</v>
          </cell>
        </row>
        <row r="446">
          <cell r="B446">
            <v>442</v>
          </cell>
        </row>
        <row r="447">
          <cell r="B447">
            <v>443</v>
          </cell>
        </row>
        <row r="448">
          <cell r="B448">
            <v>444</v>
          </cell>
        </row>
        <row r="449">
          <cell r="B449">
            <v>445</v>
          </cell>
        </row>
        <row r="450">
          <cell r="B450">
            <v>446</v>
          </cell>
        </row>
        <row r="451">
          <cell r="B451">
            <v>447</v>
          </cell>
        </row>
        <row r="452">
          <cell r="B452">
            <v>448</v>
          </cell>
        </row>
        <row r="453">
          <cell r="B453">
            <v>449</v>
          </cell>
        </row>
        <row r="454">
          <cell r="B454">
            <v>450</v>
          </cell>
        </row>
        <row r="455">
          <cell r="B455">
            <v>451</v>
          </cell>
        </row>
        <row r="456">
          <cell r="B456">
            <v>452</v>
          </cell>
        </row>
        <row r="457">
          <cell r="B457">
            <v>453</v>
          </cell>
        </row>
        <row r="458">
          <cell r="B458">
            <v>454</v>
          </cell>
        </row>
        <row r="459">
          <cell r="B459">
            <v>455</v>
          </cell>
        </row>
        <row r="460">
          <cell r="B460">
            <v>456</v>
          </cell>
        </row>
        <row r="461">
          <cell r="B461">
            <v>457</v>
          </cell>
        </row>
        <row r="462">
          <cell r="B462">
            <v>458</v>
          </cell>
        </row>
        <row r="463">
          <cell r="B463">
            <v>459</v>
          </cell>
        </row>
        <row r="464">
          <cell r="B464">
            <v>460</v>
          </cell>
        </row>
        <row r="465">
          <cell r="B465">
            <v>461</v>
          </cell>
        </row>
        <row r="466">
          <cell r="B466">
            <v>462</v>
          </cell>
        </row>
        <row r="467">
          <cell r="B467">
            <v>463</v>
          </cell>
        </row>
        <row r="468">
          <cell r="B468">
            <v>464</v>
          </cell>
        </row>
        <row r="469">
          <cell r="B469">
            <v>465</v>
          </cell>
        </row>
        <row r="470">
          <cell r="B470">
            <v>466</v>
          </cell>
        </row>
        <row r="471">
          <cell r="B471">
            <v>467</v>
          </cell>
        </row>
        <row r="472">
          <cell r="B472">
            <v>468</v>
          </cell>
        </row>
        <row r="473">
          <cell r="B473">
            <v>469</v>
          </cell>
        </row>
        <row r="474">
          <cell r="B474">
            <v>470</v>
          </cell>
        </row>
        <row r="475">
          <cell r="B475">
            <v>471</v>
          </cell>
        </row>
        <row r="476">
          <cell r="B476">
            <v>472</v>
          </cell>
        </row>
        <row r="477">
          <cell r="B477">
            <v>473</v>
          </cell>
        </row>
        <row r="478">
          <cell r="B478">
            <v>474</v>
          </cell>
        </row>
        <row r="479">
          <cell r="B479">
            <v>475</v>
          </cell>
        </row>
        <row r="480">
          <cell r="B480">
            <v>476</v>
          </cell>
        </row>
        <row r="481">
          <cell r="B481">
            <v>477</v>
          </cell>
        </row>
        <row r="482">
          <cell r="B482">
            <v>478</v>
          </cell>
        </row>
        <row r="483">
          <cell r="B483">
            <v>479</v>
          </cell>
        </row>
        <row r="484">
          <cell r="B484">
            <v>480</v>
          </cell>
        </row>
        <row r="485">
          <cell r="B485">
            <v>481</v>
          </cell>
        </row>
        <row r="486">
          <cell r="B486">
            <v>482</v>
          </cell>
        </row>
        <row r="487">
          <cell r="B487">
            <v>483</v>
          </cell>
        </row>
        <row r="488">
          <cell r="B488">
            <v>484</v>
          </cell>
        </row>
        <row r="489">
          <cell r="B489">
            <v>485</v>
          </cell>
        </row>
        <row r="490">
          <cell r="B490">
            <v>486</v>
          </cell>
        </row>
        <row r="491">
          <cell r="B491">
            <v>487</v>
          </cell>
        </row>
        <row r="492">
          <cell r="B492">
            <v>488</v>
          </cell>
        </row>
        <row r="493">
          <cell r="B493">
            <v>489</v>
          </cell>
        </row>
        <row r="494">
          <cell r="B494">
            <v>490</v>
          </cell>
        </row>
        <row r="495">
          <cell r="B495">
            <v>491</v>
          </cell>
        </row>
        <row r="496">
          <cell r="B496">
            <v>492</v>
          </cell>
        </row>
        <row r="497">
          <cell r="B497">
            <v>493</v>
          </cell>
        </row>
        <row r="498">
          <cell r="B498">
            <v>494</v>
          </cell>
        </row>
        <row r="499">
          <cell r="B499">
            <v>495</v>
          </cell>
        </row>
        <row r="500">
          <cell r="B500">
            <v>496</v>
          </cell>
        </row>
        <row r="501">
          <cell r="B501">
            <v>497</v>
          </cell>
        </row>
        <row r="502">
          <cell r="B502">
            <v>498</v>
          </cell>
        </row>
        <row r="503">
          <cell r="B503">
            <v>499</v>
          </cell>
        </row>
        <row r="504">
          <cell r="B504">
            <v>500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N24"/>
    </sheetView>
  </sheetViews>
  <sheetFormatPr defaultColWidth="2.625" defaultRowHeight="13.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2" width="13.375" style="2" customWidth="1"/>
    <col min="13" max="13" width="6.625" style="2" customWidth="1"/>
    <col min="14" max="14" width="18" style="2" customWidth="1"/>
    <col min="15" max="15" width="3.75" style="2" customWidth="1"/>
    <col min="16" max="16384" width="2.625" style="2"/>
  </cols>
  <sheetData>
    <row r="1" spans="1:52" ht="3" customHeight="1">
      <c r="A1" s="53"/>
      <c r="B1" s="54"/>
      <c r="C1" s="54"/>
      <c r="D1" s="54"/>
      <c r="E1" s="55"/>
      <c r="F1" s="51"/>
      <c r="G1" s="52"/>
      <c r="H1" s="56"/>
      <c r="I1" s="57"/>
      <c r="J1" s="58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>
      <c r="A5" s="3"/>
      <c r="B5" s="3"/>
      <c r="C5" s="3"/>
      <c r="D5" s="59" t="str">
        <f>[1]基本ﾃﾞｰﾀ!$B$2</f>
        <v>☆ 学校事務統括システムⅡ XP～WIN7純正規版☆</v>
      </c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>
      <c r="A6" s="3"/>
      <c r="B6" s="3"/>
      <c r="C6" s="3"/>
      <c r="D6" s="61" t="str">
        <f>[1]基本ﾃﾞｰﾀ!$C$3</f>
        <v>Produce ： K.Saito/sub Produce M.Yamanokuchi　2002-2012 Saito Prodeuction</v>
      </c>
      <c r="E6" s="61"/>
      <c r="F6" s="61"/>
      <c r="G6" s="61"/>
      <c r="H6" s="61"/>
      <c r="I6" s="61"/>
      <c r="J6" s="60" t="s">
        <v>0</v>
      </c>
      <c r="K6" s="60"/>
      <c r="L6" s="60"/>
      <c r="M6" s="60"/>
      <c r="N6" s="60"/>
      <c r="O6" s="60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>
      <c r="A7" s="3"/>
      <c r="B7" s="3"/>
      <c r="C7" s="3"/>
      <c r="D7" s="61" t="str">
        <f>[1]基本ﾃﾞｰﾀ!$C$4</f>
        <v>Microsoft Excel2010-97/03 &amp; IME/ATOK</v>
      </c>
      <c r="E7" s="61"/>
      <c r="F7" s="61"/>
      <c r="G7" s="61"/>
      <c r="H7" s="61"/>
      <c r="I7" s="61"/>
      <c r="J7" s="62" t="str">
        <f>[1]基本ﾃﾞｰﾀ!$J$3</f>
        <v>愛称：つーるﾎﾞｯｸｽ　Ver18 Win7</v>
      </c>
      <c r="K7" s="62"/>
      <c r="L7" s="62"/>
      <c r="M7" s="62"/>
      <c r="N7" s="62"/>
      <c r="O7" s="62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>
      <c r="A8" s="3"/>
      <c r="B8" s="3"/>
      <c r="C8" s="3"/>
      <c r="D8" s="61" t="str">
        <f>[1]基本ﾃﾞｰﾀ!$C$5</f>
        <v>つーるﾎﾞｯｸｽ　VBA MACRO　Ver9.10　Vol5.30　XP/Win7共通版</v>
      </c>
      <c r="E8" s="61"/>
      <c r="F8" s="61"/>
      <c r="G8" s="61"/>
      <c r="H8" s="61"/>
      <c r="I8" s="61"/>
      <c r="J8" s="62" t="str">
        <f>[1]基本ﾃﾞｰﾀ!$G$5</f>
        <v>OA研究委員会管理</v>
      </c>
      <c r="K8" s="62"/>
      <c r="L8" s="62"/>
      <c r="M8" s="62"/>
      <c r="N8" s="62"/>
      <c r="O8" s="62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>
      <c r="A9" s="3"/>
      <c r="B9" s="3"/>
      <c r="C9" s="3"/>
      <c r="D9" s="7" t="s">
        <v>21</v>
      </c>
      <c r="E9" s="8" t="str">
        <f>[1]基本ﾃﾞｰﾀ!$D$6</f>
        <v>霧島市教育委員会</v>
      </c>
      <c r="F9" s="9" t="str">
        <f>[1]基本ﾃﾞｰﾀ!$E$6</f>
        <v>高田肥文</v>
      </c>
      <c r="G9" s="4"/>
      <c r="H9" s="4"/>
      <c r="I9" s="4"/>
      <c r="J9" s="65">
        <f>[1]基本ﾃﾞｰﾀ!$J$5</f>
        <v>42649</v>
      </c>
      <c r="K9" s="66"/>
      <c r="L9" s="66"/>
      <c r="M9" s="66"/>
      <c r="N9" s="66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>
      <c r="A10" s="3"/>
      <c r="B10" s="3"/>
      <c r="C10" s="3"/>
      <c r="D10" s="64" t="s">
        <v>2</v>
      </c>
      <c r="E10" s="64"/>
      <c r="F10" s="64"/>
      <c r="G10" s="64"/>
      <c r="H10" s="6"/>
      <c r="I10" s="49" t="str">
        <f>[1]基本ﾃﾞｰﾀ!$F$7</f>
        <v>姶良・伊佐教育事務所</v>
      </c>
      <c r="J10" s="50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>
      <c r="A11" s="3"/>
      <c r="B11" s="3"/>
      <c r="C11" s="3"/>
      <c r="D11" s="5">
        <v>1</v>
      </c>
      <c r="E11" s="5" t="s">
        <v>4</v>
      </c>
      <c r="F11" s="47" t="str">
        <f>[1]基本ﾃﾞｰﾀ!D8</f>
        <v>霧島市立溝辺中学校</v>
      </c>
      <c r="G11" s="48"/>
      <c r="H11" s="48"/>
      <c r="I11" s="45" t="s">
        <v>22</v>
      </c>
      <c r="J11" s="46"/>
      <c r="K11" s="46" t="str">
        <f>[1]基本ﾃﾞｰﾀ!$H$8</f>
        <v>岩越　悟志</v>
      </c>
      <c r="L11" s="46"/>
      <c r="M11" s="46"/>
      <c r="N11" s="63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>
      <c r="A12" s="3"/>
      <c r="B12" s="3"/>
      <c r="C12" s="3"/>
      <c r="D12" s="5">
        <v>2</v>
      </c>
      <c r="E12" s="5" t="s">
        <v>5</v>
      </c>
      <c r="F12" s="47" t="str">
        <f>[1]基本ﾃﾞｰﾀ!D9</f>
        <v>溝辺中学校</v>
      </c>
      <c r="G12" s="48"/>
      <c r="H12" s="48"/>
      <c r="I12" s="12" t="str">
        <f>[1]基本ﾃﾞｰﾀ!$J$7</f>
        <v>〒899-5212</v>
      </c>
      <c r="J12" s="13" t="str">
        <f>[1]基本ﾃﾞｰﾀ!$K$7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>
      <c r="A13" s="3"/>
      <c r="B13" s="3"/>
      <c r="C13" s="3"/>
      <c r="D13" s="5">
        <v>3</v>
      </c>
      <c r="E13" s="5" t="s">
        <v>6</v>
      </c>
      <c r="F13" s="47" t="str">
        <f>[1]基本ﾃﾞｰﾀ!D10</f>
        <v>溝辺</v>
      </c>
      <c r="G13" s="48"/>
      <c r="H13" s="48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>
      <c r="A14" s="3"/>
      <c r="B14" s="3"/>
      <c r="C14" s="3"/>
      <c r="D14" s="5">
        <v>4</v>
      </c>
      <c r="E14" s="5" t="s">
        <v>7</v>
      </c>
      <c r="F14" s="47" t="str">
        <f>[1]基本ﾃﾞｰﾀ!D11</f>
        <v>霧島市溝辺町有川166</v>
      </c>
      <c r="G14" s="48"/>
      <c r="H14" s="48"/>
      <c r="I14" s="49" t="str">
        <f>[1]基本ﾃﾞｰﾀ!$F$6</f>
        <v>鹿児島県 教育委員会</v>
      </c>
      <c r="J14" s="50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>
      <c r="A15" s="3"/>
      <c r="B15" s="3"/>
      <c r="C15" s="3"/>
      <c r="D15" s="5">
        <v>5</v>
      </c>
      <c r="E15" s="5" t="s">
        <v>8</v>
      </c>
      <c r="F15" s="47" t="str">
        <f>[1]基本ﾃﾞｰﾀ!D12</f>
        <v>米森　孝代</v>
      </c>
      <c r="G15" s="48"/>
      <c r="H15" s="48"/>
      <c r="I15" s="15" t="str">
        <f>[1]基本ﾃﾞｰﾀ!$J$6</f>
        <v>〒890-8577</v>
      </c>
      <c r="J15" s="16" t="str">
        <f>[1]基本ﾃﾞｰﾀ!$K$6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>
      <c r="A16" s="3"/>
      <c r="B16" s="3"/>
      <c r="C16" s="3"/>
      <c r="D16" s="5">
        <v>6</v>
      </c>
      <c r="E16" s="5" t="s">
        <v>9</v>
      </c>
      <c r="F16" s="47" t="str">
        <f>[1]基本ﾃﾞｰﾀ!D13</f>
        <v>28</v>
      </c>
      <c r="G16" s="48"/>
      <c r="H16" s="48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>
      <c r="A17" s="3"/>
      <c r="B17" s="3"/>
      <c r="C17" s="3"/>
      <c r="D17" s="5">
        <v>7</v>
      </c>
      <c r="E17" s="5" t="s">
        <v>10</v>
      </c>
      <c r="F17" s="47" t="str">
        <f>[1]基本ﾃﾞｰﾀ!D14</f>
        <v>01</v>
      </c>
      <c r="G17" s="48"/>
      <c r="H17" s="48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>
      <c r="A18" s="3"/>
      <c r="B18" s="3"/>
      <c r="C18" s="3"/>
      <c r="D18" s="5">
        <v>8</v>
      </c>
      <c r="E18" s="5" t="s">
        <v>11</v>
      </c>
      <c r="F18" s="47" t="str">
        <f>[1]基本ﾃﾞｰﾀ!D15</f>
        <v>10</v>
      </c>
      <c r="G18" s="48"/>
      <c r="H18" s="48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>
      <c r="A19" s="3"/>
      <c r="B19" s="3"/>
      <c r="C19" s="3"/>
      <c r="D19" s="5">
        <v>9</v>
      </c>
      <c r="E19" s="5" t="s">
        <v>12</v>
      </c>
      <c r="F19" s="47" t="str">
        <f>[1]基本ﾃﾞｰﾀ!D16</f>
        <v>03</v>
      </c>
      <c r="G19" s="48"/>
      <c r="H19" s="48"/>
      <c r="I19" s="49" t="str">
        <f>[1]基本ﾃﾞｰﾀ!$F$31</f>
        <v>公立学校共済組合　鹿児島支部</v>
      </c>
      <c r="J19" s="50"/>
      <c r="K19" s="10"/>
      <c r="L19" s="10" t="str">
        <f>[1]基本ﾃﾞｰﾀ!$J$31</f>
        <v>〒890-8577</v>
      </c>
      <c r="M19" s="67" t="str">
        <f>[1]基本ﾃﾞｰﾀ!$K$31</f>
        <v>鹿児島市鴨池新町10-1</v>
      </c>
      <c r="N19" s="68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>
      <c r="A20" s="3"/>
      <c r="B20" s="3"/>
      <c r="C20" s="3"/>
      <c r="D20" s="5">
        <v>10</v>
      </c>
      <c r="E20" s="5" t="s">
        <v>13</v>
      </c>
      <c r="F20" s="47" t="str">
        <f>[1]基本ﾃﾞｰﾀ!D17</f>
        <v>01</v>
      </c>
      <c r="G20" s="48"/>
      <c r="H20" s="48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>
      <c r="A21" s="3"/>
      <c r="B21" s="3"/>
      <c r="C21" s="3"/>
      <c r="D21" s="5">
        <v>11</v>
      </c>
      <c r="E21" s="5" t="s">
        <v>14</v>
      </c>
      <c r="F21" s="47" t="str">
        <f>[1]基本ﾃﾞｰﾀ!D18</f>
        <v>09</v>
      </c>
      <c r="G21" s="48"/>
      <c r="H21" s="48"/>
      <c r="I21" s="45" t="str">
        <f>[1]基本ﾃﾞｰﾀ!$F$33</f>
        <v>鹿児島県教育庁  内</v>
      </c>
      <c r="J21" s="46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19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>
      <c r="A22" s="3"/>
      <c r="B22" s="3"/>
      <c r="C22" s="3"/>
      <c r="D22" s="5">
        <v>12</v>
      </c>
      <c r="E22" s="5" t="s">
        <v>15</v>
      </c>
      <c r="F22" s="47" t="str">
        <f>[1]基本ﾃﾞｰﾀ!D19</f>
        <v>02</v>
      </c>
      <c r="G22" s="48"/>
      <c r="H22" s="48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20" t="str">
        <f>[1]基本ﾃﾞｰﾀ!$L$34</f>
        <v>5217，5218，5219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>
      <c r="A23" s="3"/>
      <c r="B23" s="3"/>
      <c r="C23" s="3"/>
      <c r="D23" s="5">
        <v>13</v>
      </c>
      <c r="E23" s="5" t="s">
        <v>16</v>
      </c>
      <c r="F23" s="47" t="str">
        <f>[1]基本ﾃﾞｰﾀ!D20</f>
        <v>440710</v>
      </c>
      <c r="G23" s="48"/>
      <c r="H23" s="48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20" t="str">
        <f>[1]基本ﾃﾞｰﾀ!$L$35</f>
        <v>5214，5215，5216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>
      <c r="A24" s="3"/>
      <c r="B24" s="3"/>
      <c r="C24" s="3"/>
      <c r="D24" s="5">
        <v>14</v>
      </c>
      <c r="E24" s="5" t="s">
        <v>17</v>
      </c>
      <c r="F24" s="47" t="str">
        <f>[1]基本ﾃﾞｰﾀ!D21</f>
        <v>899-6401</v>
      </c>
      <c r="G24" s="48"/>
      <c r="H24" s="48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21" t="str">
        <f>[1]基本ﾃﾞｰﾀ!$L$36</f>
        <v>5220，5221，5222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>
      <c r="A25" s="3"/>
      <c r="B25" s="3"/>
      <c r="C25" s="3"/>
      <c r="D25" s="5">
        <v>15</v>
      </c>
      <c r="E25" s="5" t="s">
        <v>18</v>
      </c>
      <c r="F25" s="47" t="str">
        <f>[1]基本ﾃﾞｰﾀ!D22</f>
        <v>0995-59-2006</v>
      </c>
      <c r="G25" s="48"/>
      <c r="H25" s="48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>
      <c r="A26" s="3"/>
      <c r="B26" s="3"/>
      <c r="C26" s="3"/>
      <c r="D26" s="5">
        <v>16</v>
      </c>
      <c r="E26" s="5" t="s">
        <v>19</v>
      </c>
      <c r="F26" s="47" t="str">
        <f>[1]基本ﾃﾞｰﾀ!D23</f>
        <v>0995-59-3783</v>
      </c>
      <c r="G26" s="48"/>
      <c r="H26" s="48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>
      <c r="A27" s="3"/>
      <c r="B27" s="3"/>
      <c r="C27" s="3"/>
      <c r="D27" s="5">
        <v>17</v>
      </c>
      <c r="E27" s="5"/>
      <c r="F27" s="47" t="str">
        <f>[1]基本ﾃﾞｰﾀ!D24</f>
        <v>事務主幹</v>
      </c>
      <c r="G27" s="48"/>
      <c r="H27" s="48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>
      <c r="A28" s="3"/>
      <c r="B28" s="3"/>
      <c r="C28" s="3"/>
      <c r="D28" s="5">
        <v>18</v>
      </c>
      <c r="E28" s="5"/>
      <c r="F28" s="47" t="str">
        <f>[1]基本ﾃﾞｰﾀ!D25</f>
        <v>齋藤　勝範</v>
      </c>
      <c r="G28" s="48"/>
      <c r="H28" s="48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>
      <c r="A29" s="3"/>
      <c r="B29" s="3"/>
      <c r="C29" s="3"/>
      <c r="D29" s="5">
        <v>19</v>
      </c>
      <c r="E29" s="5"/>
      <c r="F29" s="47">
        <f>[1]基本ﾃﾞｰﾀ!D26</f>
        <v>0</v>
      </c>
      <c r="G29" s="48"/>
      <c r="H29" s="48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>
      <c r="A30" s="3"/>
      <c r="B30" s="3"/>
      <c r="C30" s="3"/>
      <c r="D30" s="5">
        <v>20</v>
      </c>
      <c r="E30" s="5" t="s">
        <v>20</v>
      </c>
      <c r="F30" s="47">
        <f>[1]基本ﾃﾞｰﾀ!D27</f>
        <v>0</v>
      </c>
      <c r="G30" s="48"/>
      <c r="H30" s="48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M19:N19"/>
    <mergeCell ref="D7:I7"/>
    <mergeCell ref="D8:I8"/>
    <mergeCell ref="J7:O7"/>
    <mergeCell ref="K11:N11"/>
    <mergeCell ref="D10:G10"/>
    <mergeCell ref="J8:O8"/>
    <mergeCell ref="I10:J10"/>
    <mergeCell ref="F1:G1"/>
    <mergeCell ref="A1:E1"/>
    <mergeCell ref="H1:J1"/>
    <mergeCell ref="D5:O5"/>
    <mergeCell ref="J6:O6"/>
    <mergeCell ref="D6:I6"/>
    <mergeCell ref="I21:J21"/>
    <mergeCell ref="F16:H16"/>
    <mergeCell ref="F15:H15"/>
    <mergeCell ref="F11:H11"/>
    <mergeCell ref="F12:H12"/>
    <mergeCell ref="I11:J11"/>
    <mergeCell ref="F14:H14"/>
    <mergeCell ref="I14:J14"/>
    <mergeCell ref="F13:H13"/>
    <mergeCell ref="I19:J19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1:CD174"/>
  <sheetViews>
    <sheetView tabSelected="1" workbookViewId="0">
      <pane ySplit="10" topLeftCell="A11" activePane="bottomLeft" state="frozen"/>
      <selection pane="bottomLeft" activeCell="E14" sqref="E14:BG173"/>
    </sheetView>
  </sheetViews>
  <sheetFormatPr defaultColWidth="1.625" defaultRowHeight="11.25"/>
  <cols>
    <col min="1" max="3" width="1.625" style="22"/>
    <col min="4" max="4" width="5.25" style="22" customWidth="1"/>
    <col min="5" max="59" width="1.625" style="22"/>
    <col min="60" max="60" width="1.625" style="24"/>
    <col min="61" max="16384" width="1.625" style="22"/>
  </cols>
  <sheetData>
    <row r="1" spans="4:60" s="39" customFormat="1" ht="30" customHeight="1">
      <c r="G1" s="78" t="s">
        <v>61</v>
      </c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40"/>
    </row>
    <row r="2" spans="4:60" ht="13.5" customHeight="1">
      <c r="G2" s="79" t="s">
        <v>62</v>
      </c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</row>
    <row r="3" spans="4:60" ht="13.5" customHeight="1"/>
    <row r="4" spans="4:60" ht="13.5" customHeight="1">
      <c r="D4" s="41" t="s">
        <v>63</v>
      </c>
      <c r="E4" s="18"/>
      <c r="F4" s="69" t="s">
        <v>64</v>
      </c>
      <c r="G4" s="70"/>
      <c r="H4" s="70"/>
      <c r="I4" s="70"/>
      <c r="J4" s="70"/>
      <c r="K4" s="70"/>
      <c r="L4" s="70"/>
      <c r="M4" s="70"/>
      <c r="N4" s="71"/>
      <c r="O4" s="69" t="s">
        <v>65</v>
      </c>
      <c r="P4" s="70"/>
      <c r="Q4" s="70"/>
      <c r="R4" s="70"/>
      <c r="S4" s="70"/>
      <c r="T4" s="70"/>
      <c r="U4" s="70"/>
      <c r="V4" s="70"/>
      <c r="W4" s="71"/>
      <c r="X4" s="69" t="s">
        <v>66</v>
      </c>
      <c r="Y4" s="70"/>
      <c r="Z4" s="70"/>
      <c r="AA4" s="70"/>
      <c r="AB4" s="70"/>
      <c r="AC4" s="70"/>
      <c r="AD4" s="70"/>
      <c r="AE4" s="70"/>
      <c r="AF4" s="71"/>
      <c r="AP4" s="18"/>
      <c r="AQ4" s="18"/>
      <c r="AR4" s="18"/>
      <c r="AS4" s="18"/>
      <c r="AT4" s="18"/>
      <c r="AU4" s="18"/>
      <c r="AV4" s="18"/>
      <c r="AW4" s="18"/>
      <c r="AX4" s="18"/>
    </row>
    <row r="5" spans="4:60" ht="13.5" customHeight="1">
      <c r="D5" s="42">
        <v>50</v>
      </c>
      <c r="E5" s="18"/>
      <c r="F5" s="80" t="str">
        <f>IF(D5="","",(VLOOKUP(D5,[1]職員ﾃﾞｰﾀ!$B$6:$BG$2006,7)))</f>
        <v xml:space="preserve">薩摩　隼人 </v>
      </c>
      <c r="G5" s="81"/>
      <c r="H5" s="81"/>
      <c r="I5" s="81"/>
      <c r="J5" s="81"/>
      <c r="K5" s="81"/>
      <c r="L5" s="81"/>
      <c r="M5" s="81"/>
      <c r="N5" s="82"/>
      <c r="O5" s="80" t="str">
        <f>IF(D5="","",(VLOOKUP(D5,[1]職員ﾃﾞｰﾀ!$B$6:$BG$2006,8)))</f>
        <v>ｻﾂﾏ　ﾊﾔﾄ</v>
      </c>
      <c r="P5" s="81"/>
      <c r="Q5" s="81"/>
      <c r="R5" s="81"/>
      <c r="S5" s="81"/>
      <c r="T5" s="81"/>
      <c r="U5" s="81"/>
      <c r="V5" s="81"/>
      <c r="W5" s="82"/>
      <c r="X5" s="89">
        <f>IF(D5="","",(VLOOKUP(D5,[1]職員ﾃﾞｰﾀ!$B$6:$BG$2006,12)))</f>
        <v>123456</v>
      </c>
      <c r="Y5" s="73"/>
      <c r="Z5" s="73"/>
      <c r="AA5" s="73"/>
      <c r="AB5" s="73"/>
      <c r="AC5" s="73"/>
      <c r="AD5" s="73"/>
      <c r="AE5" s="73"/>
      <c r="AF5" s="74"/>
      <c r="AP5" s="18"/>
      <c r="AQ5" s="18"/>
      <c r="AR5" s="18"/>
      <c r="AS5" s="18"/>
      <c r="AT5" s="18"/>
      <c r="AU5" s="18"/>
      <c r="AV5" s="18"/>
      <c r="AW5" s="18"/>
      <c r="AX5" s="18"/>
    </row>
    <row r="6" spans="4:60" ht="13.5" customHeight="1">
      <c r="D6" s="18"/>
      <c r="E6" s="18"/>
      <c r="F6" s="18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18"/>
      <c r="AQ6" s="18"/>
      <c r="AR6" s="18"/>
      <c r="AS6" s="18"/>
      <c r="AT6" s="18"/>
      <c r="AU6" s="18"/>
      <c r="AV6" s="18"/>
      <c r="AW6" s="18"/>
      <c r="AX6" s="18"/>
    </row>
    <row r="7" spans="4:60" ht="13.5" customHeight="1">
      <c r="D7" s="18"/>
      <c r="E7" s="18"/>
      <c r="F7" s="18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</row>
    <row r="8" spans="4:60" ht="13.5" customHeight="1">
      <c r="D8" s="18"/>
      <c r="E8" s="18"/>
      <c r="F8" s="18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69" t="s">
        <v>67</v>
      </c>
      <c r="Y8" s="70"/>
      <c r="Z8" s="70"/>
      <c r="AA8" s="70"/>
      <c r="AB8" s="70"/>
      <c r="AC8" s="70"/>
      <c r="AD8" s="70"/>
      <c r="AE8" s="70"/>
      <c r="AF8" s="71"/>
      <c r="AG8" s="72" t="s">
        <v>68</v>
      </c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</row>
    <row r="9" spans="4:60" ht="13.5" customHeight="1">
      <c r="D9" s="18"/>
      <c r="E9" s="18"/>
      <c r="F9" s="18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89" t="str">
        <f>IF(D5="","",(VLOOKUP(D5,[1]職員ﾃﾞｰﾀ!$B$6:$BG$2006,13)))</f>
        <v>899-0101</v>
      </c>
      <c r="Y9" s="73"/>
      <c r="Z9" s="73"/>
      <c r="AA9" s="73"/>
      <c r="AB9" s="73"/>
      <c r="AC9" s="73"/>
      <c r="AD9" s="73"/>
      <c r="AE9" s="73"/>
      <c r="AF9" s="74"/>
      <c r="AG9" s="75" t="str">
        <f>IF(D5="","",(VLOOKUP(D5,[1]職員ﾃﾞｰﾀ!$B$6:$BG$2006,9)))&amp;IF(D5="","",(VLOOKUP(D5,[1]職員ﾃﾞｰﾀ!$B$6:$BG$2006,10)))</f>
        <v>鹿児島市天文館1丁目　2-3</v>
      </c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7"/>
    </row>
    <row r="10" spans="4:60" ht="13.5" customHeight="1"/>
    <row r="11" spans="4:60" ht="13.5" customHeight="1"/>
    <row r="12" spans="4:60" ht="13.5" customHeight="1"/>
    <row r="13" spans="4:60" ht="5.0999999999999996" customHeight="1">
      <c r="AY13" s="23"/>
    </row>
    <row r="14" spans="4:60" ht="5.0999999999999996" customHeight="1">
      <c r="E14" s="91" t="s">
        <v>23</v>
      </c>
      <c r="F14" s="92"/>
      <c r="G14" s="92"/>
      <c r="H14" s="92"/>
      <c r="I14" s="93"/>
      <c r="J14" s="94"/>
      <c r="K14" s="95" t="s">
        <v>24</v>
      </c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</row>
    <row r="15" spans="4:60" ht="5.0999999999999996" customHeight="1">
      <c r="E15" s="96"/>
      <c r="F15" s="97"/>
      <c r="G15" s="97"/>
      <c r="H15" s="97"/>
      <c r="I15" s="98"/>
      <c r="J15" s="94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</row>
    <row r="16" spans="4:60" ht="5.0999999999999996" customHeight="1">
      <c r="E16" s="96"/>
      <c r="F16" s="97"/>
      <c r="G16" s="97"/>
      <c r="H16" s="97"/>
      <c r="I16" s="98"/>
      <c r="J16" s="94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</row>
    <row r="17" spans="5:82" ht="5.0999999999999996" customHeight="1">
      <c r="E17" s="96"/>
      <c r="F17" s="97"/>
      <c r="G17" s="97"/>
      <c r="H17" s="97"/>
      <c r="I17" s="98"/>
      <c r="J17" s="94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5"/>
      <c r="AT17" s="95"/>
      <c r="AU17" s="95"/>
      <c r="AV17" s="95"/>
      <c r="AW17" s="95"/>
      <c r="AX17" s="95"/>
      <c r="AY17" s="95"/>
      <c r="AZ17" s="95"/>
      <c r="BA17" s="95"/>
      <c r="BB17" s="95"/>
      <c r="BC17" s="95"/>
      <c r="BD17" s="95"/>
      <c r="BE17" s="95"/>
      <c r="BF17" s="95"/>
      <c r="BG17" s="95"/>
    </row>
    <row r="18" spans="5:82" ht="5.0999999999999996" customHeight="1">
      <c r="E18" s="99"/>
      <c r="F18" s="100"/>
      <c r="G18" s="100"/>
      <c r="H18" s="100"/>
      <c r="I18" s="101"/>
      <c r="J18" s="94"/>
      <c r="K18" s="94"/>
      <c r="L18" s="94"/>
      <c r="M18" s="94"/>
      <c r="N18" s="94"/>
      <c r="O18" s="94"/>
      <c r="P18" s="102"/>
      <c r="Q18" s="102"/>
      <c r="R18" s="102"/>
      <c r="S18" s="102"/>
      <c r="T18" s="102"/>
      <c r="U18" s="102"/>
      <c r="V18" s="102"/>
      <c r="W18" s="102"/>
      <c r="X18" s="102"/>
      <c r="Y18" s="102"/>
      <c r="Z18" s="102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103"/>
      <c r="AO18" s="104"/>
      <c r="AP18" s="104"/>
      <c r="AQ18" s="104"/>
      <c r="AR18" s="104"/>
      <c r="AS18" s="104"/>
      <c r="AT18" s="105"/>
      <c r="AU18" s="105"/>
      <c r="AV18" s="105"/>
      <c r="AW18" s="105"/>
      <c r="AX18" s="105"/>
      <c r="AY18" s="106"/>
      <c r="AZ18" s="107"/>
      <c r="BA18" s="108"/>
      <c r="BB18" s="108"/>
      <c r="BC18" s="108"/>
      <c r="BD18" s="108"/>
      <c r="BE18" s="108"/>
      <c r="BF18" s="108"/>
      <c r="BG18" s="108"/>
      <c r="BH18" s="26"/>
      <c r="BJ18" s="90" t="s">
        <v>25</v>
      </c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</row>
    <row r="19" spans="5:82" ht="5.0999999999999996" customHeight="1">
      <c r="E19" s="109"/>
      <c r="F19" s="109"/>
      <c r="G19" s="109"/>
      <c r="H19" s="109"/>
      <c r="I19" s="109"/>
      <c r="J19" s="94"/>
      <c r="K19" s="94"/>
      <c r="L19" s="94"/>
      <c r="M19" s="94"/>
      <c r="N19" s="94"/>
      <c r="O19" s="94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102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103"/>
      <c r="AO19" s="104"/>
      <c r="AP19" s="104"/>
      <c r="AQ19" s="104"/>
      <c r="AR19" s="104"/>
      <c r="AS19" s="104"/>
      <c r="AT19" s="105"/>
      <c r="AU19" s="105"/>
      <c r="AV19" s="105"/>
      <c r="AW19" s="105"/>
      <c r="AX19" s="105"/>
      <c r="AY19" s="106"/>
      <c r="AZ19" s="107"/>
      <c r="BA19" s="108"/>
      <c r="BB19" s="108"/>
      <c r="BC19" s="108"/>
      <c r="BD19" s="108"/>
      <c r="BE19" s="108"/>
      <c r="BF19" s="108"/>
      <c r="BG19" s="108"/>
      <c r="BH19" s="26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</row>
    <row r="20" spans="5:82" ht="5.0999999999999996" customHeight="1">
      <c r="E20" s="109"/>
      <c r="F20" s="109"/>
      <c r="G20" s="109"/>
      <c r="H20" s="109"/>
      <c r="I20" s="109"/>
      <c r="J20" s="94"/>
      <c r="K20" s="94"/>
      <c r="L20" s="94"/>
      <c r="M20" s="94"/>
      <c r="N20" s="94"/>
      <c r="O20" s="94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103"/>
      <c r="AO20" s="104"/>
      <c r="AP20" s="104"/>
      <c r="AQ20" s="104"/>
      <c r="AR20" s="104"/>
      <c r="AS20" s="104"/>
      <c r="AT20" s="105"/>
      <c r="AU20" s="105"/>
      <c r="AV20" s="105"/>
      <c r="AW20" s="105"/>
      <c r="AX20" s="105"/>
      <c r="AY20" s="106"/>
      <c r="AZ20" s="107"/>
      <c r="BA20" s="108"/>
      <c r="BB20" s="108"/>
      <c r="BC20" s="108"/>
      <c r="BD20" s="108"/>
      <c r="BE20" s="108"/>
      <c r="BF20" s="108"/>
      <c r="BG20" s="108"/>
      <c r="BH20" s="26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</row>
    <row r="21" spans="5:82" ht="9.75" customHeight="1">
      <c r="E21" s="94"/>
      <c r="F21" s="94"/>
      <c r="G21" s="94"/>
      <c r="H21" s="94"/>
      <c r="I21" s="94"/>
      <c r="J21" s="94"/>
      <c r="K21" s="94"/>
      <c r="L21" s="94"/>
      <c r="M21" s="94"/>
      <c r="N21" s="94"/>
      <c r="O21" s="110"/>
      <c r="P21" s="102"/>
      <c r="Q21" s="102"/>
      <c r="R21" s="102"/>
      <c r="S21" s="102"/>
      <c r="T21" s="102"/>
      <c r="U21" s="102"/>
      <c r="V21" s="102"/>
      <c r="W21" s="102"/>
      <c r="X21" s="102"/>
      <c r="Y21" s="102"/>
      <c r="Z21" s="102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04"/>
      <c r="AS21" s="104"/>
      <c r="AT21" s="105"/>
      <c r="AU21" s="105"/>
      <c r="AV21" s="105"/>
      <c r="AW21" s="105"/>
      <c r="AX21" s="105"/>
      <c r="AY21" s="106"/>
      <c r="AZ21" s="108"/>
      <c r="BA21" s="108"/>
      <c r="BB21" s="108"/>
      <c r="BC21" s="108"/>
      <c r="BD21" s="108"/>
      <c r="BE21" s="108"/>
      <c r="BF21" s="108"/>
      <c r="BG21" s="108"/>
      <c r="BH21" s="26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</row>
    <row r="22" spans="5:82" ht="5.0999999999999996" customHeight="1">
      <c r="E22" s="112" t="s">
        <v>26</v>
      </c>
      <c r="F22" s="113"/>
      <c r="G22" s="113"/>
      <c r="H22" s="113"/>
      <c r="I22" s="113"/>
      <c r="J22" s="114"/>
      <c r="K22" s="115" t="s">
        <v>27</v>
      </c>
      <c r="L22" s="116"/>
      <c r="M22" s="116"/>
      <c r="N22" s="117"/>
      <c r="O22" s="260">
        <f>X5</f>
        <v>123456</v>
      </c>
      <c r="P22" s="261"/>
      <c r="Q22" s="261"/>
      <c r="R22" s="261"/>
      <c r="S22" s="261"/>
      <c r="T22" s="261"/>
      <c r="U22" s="261"/>
      <c r="V22" s="261"/>
      <c r="W22" s="262"/>
      <c r="X22" s="120" t="s">
        <v>28</v>
      </c>
      <c r="Y22" s="121"/>
      <c r="Z22" s="121"/>
      <c r="AA22" s="121"/>
      <c r="AB22" s="121"/>
      <c r="AC22" s="122"/>
      <c r="AD22" s="269"/>
      <c r="AE22" s="276" t="str">
        <f>O5</f>
        <v>ｻﾂﾏ　ﾊﾔﾄ</v>
      </c>
      <c r="AF22" s="276"/>
      <c r="AG22" s="276"/>
      <c r="AH22" s="276"/>
      <c r="AI22" s="276"/>
      <c r="AJ22" s="276"/>
      <c r="AK22" s="276"/>
      <c r="AL22" s="276"/>
      <c r="AM22" s="276"/>
      <c r="AN22" s="276"/>
      <c r="AO22" s="276"/>
      <c r="AP22" s="276"/>
      <c r="AQ22" s="276"/>
      <c r="AR22" s="276"/>
      <c r="AS22" s="276"/>
      <c r="AT22" s="276"/>
      <c r="AU22" s="276"/>
      <c r="AV22" s="276"/>
      <c r="AW22" s="276"/>
      <c r="AX22" s="276"/>
      <c r="AY22" s="276"/>
      <c r="AZ22" s="276"/>
      <c r="BA22" s="276"/>
      <c r="BB22" s="276"/>
      <c r="BC22" s="276"/>
      <c r="BD22" s="276"/>
      <c r="BE22" s="276"/>
      <c r="BF22" s="276"/>
      <c r="BG22" s="277"/>
      <c r="BH22" s="27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</row>
    <row r="23" spans="5:82" ht="5.0999999999999996" customHeight="1">
      <c r="E23" s="124"/>
      <c r="F23" s="125"/>
      <c r="G23" s="125"/>
      <c r="H23" s="125"/>
      <c r="I23" s="125"/>
      <c r="J23" s="126"/>
      <c r="K23" s="127"/>
      <c r="L23" s="128"/>
      <c r="M23" s="128"/>
      <c r="N23" s="129"/>
      <c r="O23" s="263"/>
      <c r="P23" s="264"/>
      <c r="Q23" s="264"/>
      <c r="R23" s="264"/>
      <c r="S23" s="264"/>
      <c r="T23" s="264"/>
      <c r="U23" s="264"/>
      <c r="V23" s="264"/>
      <c r="W23" s="265"/>
      <c r="X23" s="130"/>
      <c r="Y23" s="131"/>
      <c r="Z23" s="131"/>
      <c r="AA23" s="131"/>
      <c r="AB23" s="131"/>
      <c r="AC23" s="132"/>
      <c r="AD23" s="270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78"/>
      <c r="AP23" s="278"/>
      <c r="AQ23" s="278"/>
      <c r="AR23" s="278"/>
      <c r="AS23" s="278"/>
      <c r="AT23" s="278"/>
      <c r="AU23" s="278"/>
      <c r="AV23" s="278"/>
      <c r="AW23" s="278"/>
      <c r="AX23" s="278"/>
      <c r="AY23" s="278"/>
      <c r="AZ23" s="278"/>
      <c r="BA23" s="278"/>
      <c r="BB23" s="278"/>
      <c r="BC23" s="278"/>
      <c r="BD23" s="278"/>
      <c r="BE23" s="278"/>
      <c r="BF23" s="278"/>
      <c r="BG23" s="279"/>
      <c r="BH23" s="27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</row>
    <row r="24" spans="5:82" ht="5.0999999999999996" customHeight="1">
      <c r="E24" s="124"/>
      <c r="F24" s="125"/>
      <c r="G24" s="125"/>
      <c r="H24" s="125"/>
      <c r="I24" s="125"/>
      <c r="J24" s="126"/>
      <c r="K24" s="127"/>
      <c r="L24" s="128"/>
      <c r="M24" s="128"/>
      <c r="N24" s="129"/>
      <c r="O24" s="263"/>
      <c r="P24" s="264"/>
      <c r="Q24" s="264"/>
      <c r="R24" s="264"/>
      <c r="S24" s="264"/>
      <c r="T24" s="264"/>
      <c r="U24" s="264"/>
      <c r="V24" s="264"/>
      <c r="W24" s="265"/>
      <c r="X24" s="133"/>
      <c r="Y24" s="134"/>
      <c r="Z24" s="134"/>
      <c r="AA24" s="134"/>
      <c r="AB24" s="134"/>
      <c r="AC24" s="135"/>
      <c r="AD24" s="271"/>
      <c r="AE24" s="280"/>
      <c r="AF24" s="280"/>
      <c r="AG24" s="280"/>
      <c r="AH24" s="280"/>
      <c r="AI24" s="280"/>
      <c r="AJ24" s="280"/>
      <c r="AK24" s="280"/>
      <c r="AL24" s="280"/>
      <c r="AM24" s="280"/>
      <c r="AN24" s="280"/>
      <c r="AO24" s="280"/>
      <c r="AP24" s="280"/>
      <c r="AQ24" s="280"/>
      <c r="AR24" s="280"/>
      <c r="AS24" s="280"/>
      <c r="AT24" s="280"/>
      <c r="AU24" s="280"/>
      <c r="AV24" s="280"/>
      <c r="AW24" s="280"/>
      <c r="AX24" s="280"/>
      <c r="AY24" s="280"/>
      <c r="AZ24" s="280"/>
      <c r="BA24" s="280"/>
      <c r="BB24" s="280"/>
      <c r="BC24" s="280"/>
      <c r="BD24" s="280"/>
      <c r="BE24" s="280"/>
      <c r="BF24" s="280"/>
      <c r="BG24" s="281"/>
      <c r="BH24" s="27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</row>
    <row r="25" spans="5:82" ht="5.0999999999999996" customHeight="1">
      <c r="E25" s="124"/>
      <c r="F25" s="125"/>
      <c r="G25" s="125"/>
      <c r="H25" s="125"/>
      <c r="I25" s="125"/>
      <c r="J25" s="126"/>
      <c r="K25" s="127"/>
      <c r="L25" s="128"/>
      <c r="M25" s="128"/>
      <c r="N25" s="129"/>
      <c r="O25" s="263"/>
      <c r="P25" s="264"/>
      <c r="Q25" s="264"/>
      <c r="R25" s="264"/>
      <c r="S25" s="264"/>
      <c r="T25" s="264"/>
      <c r="U25" s="264"/>
      <c r="V25" s="264"/>
      <c r="W25" s="265"/>
      <c r="X25" s="136" t="s">
        <v>29</v>
      </c>
      <c r="Y25" s="137"/>
      <c r="Z25" s="137"/>
      <c r="AA25" s="137"/>
      <c r="AB25" s="137"/>
      <c r="AC25" s="138"/>
      <c r="AD25" s="272"/>
      <c r="AE25" s="286" t="str">
        <f>F5</f>
        <v xml:space="preserve">薩摩　隼人 </v>
      </c>
      <c r="AF25" s="286"/>
      <c r="AG25" s="286"/>
      <c r="AH25" s="286"/>
      <c r="AI25" s="286"/>
      <c r="AJ25" s="286"/>
      <c r="AK25" s="286"/>
      <c r="AL25" s="286"/>
      <c r="AM25" s="286"/>
      <c r="AN25" s="286"/>
      <c r="AO25" s="286"/>
      <c r="AP25" s="286"/>
      <c r="AQ25" s="286"/>
      <c r="AR25" s="286"/>
      <c r="AS25" s="286"/>
      <c r="AT25" s="286"/>
      <c r="AU25" s="286"/>
      <c r="AV25" s="286"/>
      <c r="AW25" s="286"/>
      <c r="AX25" s="286"/>
      <c r="AY25" s="286"/>
      <c r="AZ25" s="286"/>
      <c r="BA25" s="286"/>
      <c r="BB25" s="286"/>
      <c r="BC25" s="286"/>
      <c r="BD25" s="286"/>
      <c r="BE25" s="286"/>
      <c r="BF25" s="286"/>
      <c r="BG25" s="287"/>
      <c r="BH25" s="27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</row>
    <row r="26" spans="5:82" ht="5.0999999999999996" customHeight="1">
      <c r="E26" s="124"/>
      <c r="F26" s="125"/>
      <c r="G26" s="125"/>
      <c r="H26" s="125"/>
      <c r="I26" s="125"/>
      <c r="J26" s="126"/>
      <c r="K26" s="127"/>
      <c r="L26" s="128"/>
      <c r="M26" s="128"/>
      <c r="N26" s="129"/>
      <c r="O26" s="263"/>
      <c r="P26" s="264"/>
      <c r="Q26" s="264"/>
      <c r="R26" s="264"/>
      <c r="S26" s="264"/>
      <c r="T26" s="264"/>
      <c r="U26" s="264"/>
      <c r="V26" s="264"/>
      <c r="W26" s="265"/>
      <c r="X26" s="139"/>
      <c r="Y26" s="140"/>
      <c r="Z26" s="140"/>
      <c r="AA26" s="140"/>
      <c r="AB26" s="140"/>
      <c r="AC26" s="141"/>
      <c r="AD26" s="270"/>
      <c r="AE26" s="288"/>
      <c r="AF26" s="288"/>
      <c r="AG26" s="288"/>
      <c r="AH26" s="288"/>
      <c r="AI26" s="288"/>
      <c r="AJ26" s="288"/>
      <c r="AK26" s="288"/>
      <c r="AL26" s="288"/>
      <c r="AM26" s="288"/>
      <c r="AN26" s="288"/>
      <c r="AO26" s="288"/>
      <c r="AP26" s="288"/>
      <c r="AQ26" s="288"/>
      <c r="AR26" s="288"/>
      <c r="AS26" s="288"/>
      <c r="AT26" s="288"/>
      <c r="AU26" s="288"/>
      <c r="AV26" s="288"/>
      <c r="AW26" s="288"/>
      <c r="AX26" s="288"/>
      <c r="AY26" s="288"/>
      <c r="AZ26" s="288"/>
      <c r="BA26" s="288"/>
      <c r="BB26" s="288"/>
      <c r="BC26" s="288"/>
      <c r="BD26" s="288"/>
      <c r="BE26" s="288"/>
      <c r="BF26" s="288"/>
      <c r="BG26" s="289"/>
      <c r="BH26" s="27"/>
      <c r="BI26" s="23"/>
      <c r="BJ26" s="23"/>
      <c r="BK26" s="23"/>
      <c r="BL26" s="23"/>
      <c r="BM26" s="23"/>
      <c r="BN26" s="23"/>
      <c r="BO26" s="28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</row>
    <row r="27" spans="5:82" ht="5.0999999999999996" customHeight="1">
      <c r="E27" s="124"/>
      <c r="F27" s="125"/>
      <c r="G27" s="125"/>
      <c r="H27" s="125"/>
      <c r="I27" s="125"/>
      <c r="J27" s="126"/>
      <c r="K27" s="127"/>
      <c r="L27" s="128"/>
      <c r="M27" s="128"/>
      <c r="N27" s="129"/>
      <c r="O27" s="263"/>
      <c r="P27" s="264"/>
      <c r="Q27" s="264"/>
      <c r="R27" s="264"/>
      <c r="S27" s="264"/>
      <c r="T27" s="264"/>
      <c r="U27" s="264"/>
      <c r="V27" s="264"/>
      <c r="W27" s="265"/>
      <c r="X27" s="139"/>
      <c r="Y27" s="140"/>
      <c r="Z27" s="140"/>
      <c r="AA27" s="140"/>
      <c r="AB27" s="140"/>
      <c r="AC27" s="141"/>
      <c r="AD27" s="270"/>
      <c r="AE27" s="288"/>
      <c r="AF27" s="288"/>
      <c r="AG27" s="288"/>
      <c r="AH27" s="288"/>
      <c r="AI27" s="288"/>
      <c r="AJ27" s="288"/>
      <c r="AK27" s="288"/>
      <c r="AL27" s="288"/>
      <c r="AM27" s="288"/>
      <c r="AN27" s="288"/>
      <c r="AO27" s="288"/>
      <c r="AP27" s="288"/>
      <c r="AQ27" s="288"/>
      <c r="AR27" s="288"/>
      <c r="AS27" s="288"/>
      <c r="AT27" s="288"/>
      <c r="AU27" s="288"/>
      <c r="AV27" s="288"/>
      <c r="AW27" s="288"/>
      <c r="AX27" s="288"/>
      <c r="AY27" s="288"/>
      <c r="AZ27" s="288"/>
      <c r="BA27" s="288"/>
      <c r="BB27" s="288"/>
      <c r="BC27" s="288"/>
      <c r="BD27" s="288"/>
      <c r="BE27" s="288"/>
      <c r="BF27" s="288"/>
      <c r="BG27" s="289"/>
      <c r="BH27" s="27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</row>
    <row r="28" spans="5:82" ht="5.0999999999999996" customHeight="1">
      <c r="E28" s="124"/>
      <c r="F28" s="125"/>
      <c r="G28" s="125"/>
      <c r="H28" s="125"/>
      <c r="I28" s="125"/>
      <c r="J28" s="126"/>
      <c r="K28" s="127"/>
      <c r="L28" s="128"/>
      <c r="M28" s="128"/>
      <c r="N28" s="129"/>
      <c r="O28" s="263"/>
      <c r="P28" s="264"/>
      <c r="Q28" s="264"/>
      <c r="R28" s="264"/>
      <c r="S28" s="264"/>
      <c r="T28" s="264"/>
      <c r="U28" s="264"/>
      <c r="V28" s="264"/>
      <c r="W28" s="265"/>
      <c r="X28" s="139"/>
      <c r="Y28" s="140"/>
      <c r="Z28" s="140"/>
      <c r="AA28" s="140"/>
      <c r="AB28" s="140"/>
      <c r="AC28" s="141"/>
      <c r="AD28" s="270"/>
      <c r="AE28" s="288"/>
      <c r="AF28" s="288"/>
      <c r="AG28" s="288"/>
      <c r="AH28" s="288"/>
      <c r="AI28" s="288"/>
      <c r="AJ28" s="288"/>
      <c r="AK28" s="288"/>
      <c r="AL28" s="288"/>
      <c r="AM28" s="288"/>
      <c r="AN28" s="288"/>
      <c r="AO28" s="288"/>
      <c r="AP28" s="288"/>
      <c r="AQ28" s="288"/>
      <c r="AR28" s="288"/>
      <c r="AS28" s="288"/>
      <c r="AT28" s="288"/>
      <c r="AU28" s="288"/>
      <c r="AV28" s="288"/>
      <c r="AW28" s="288"/>
      <c r="AX28" s="288"/>
      <c r="AY28" s="288"/>
      <c r="AZ28" s="288"/>
      <c r="BA28" s="288"/>
      <c r="BB28" s="288"/>
      <c r="BC28" s="288"/>
      <c r="BD28" s="288"/>
      <c r="BE28" s="288"/>
      <c r="BF28" s="288"/>
      <c r="BG28" s="289"/>
      <c r="BH28" s="27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</row>
    <row r="29" spans="5:82" ht="5.0999999999999996" customHeight="1">
      <c r="E29" s="124"/>
      <c r="F29" s="125"/>
      <c r="G29" s="125"/>
      <c r="H29" s="125"/>
      <c r="I29" s="125"/>
      <c r="J29" s="126"/>
      <c r="K29" s="127"/>
      <c r="L29" s="128"/>
      <c r="M29" s="128"/>
      <c r="N29" s="129"/>
      <c r="O29" s="263"/>
      <c r="P29" s="264"/>
      <c r="Q29" s="264"/>
      <c r="R29" s="264"/>
      <c r="S29" s="264"/>
      <c r="T29" s="264"/>
      <c r="U29" s="264"/>
      <c r="V29" s="264"/>
      <c r="W29" s="265"/>
      <c r="X29" s="139"/>
      <c r="Y29" s="140"/>
      <c r="Z29" s="140"/>
      <c r="AA29" s="140"/>
      <c r="AB29" s="140"/>
      <c r="AC29" s="141"/>
      <c r="AD29" s="270"/>
      <c r="AE29" s="288"/>
      <c r="AF29" s="288"/>
      <c r="AG29" s="288"/>
      <c r="AH29" s="288"/>
      <c r="AI29" s="288"/>
      <c r="AJ29" s="288"/>
      <c r="AK29" s="288"/>
      <c r="AL29" s="288"/>
      <c r="AM29" s="288"/>
      <c r="AN29" s="288"/>
      <c r="AO29" s="288"/>
      <c r="AP29" s="288"/>
      <c r="AQ29" s="288"/>
      <c r="AR29" s="288"/>
      <c r="AS29" s="288"/>
      <c r="AT29" s="288"/>
      <c r="AU29" s="288"/>
      <c r="AV29" s="288"/>
      <c r="AW29" s="288"/>
      <c r="AX29" s="288"/>
      <c r="AY29" s="288"/>
      <c r="AZ29" s="288"/>
      <c r="BA29" s="288"/>
      <c r="BB29" s="288"/>
      <c r="BC29" s="288"/>
      <c r="BD29" s="288"/>
      <c r="BE29" s="288"/>
      <c r="BF29" s="288"/>
      <c r="BG29" s="289"/>
      <c r="BH29" s="27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</row>
    <row r="30" spans="5:82" ht="5.0999999999999996" customHeight="1">
      <c r="E30" s="142"/>
      <c r="F30" s="143"/>
      <c r="G30" s="143"/>
      <c r="H30" s="143"/>
      <c r="I30" s="143"/>
      <c r="J30" s="144"/>
      <c r="K30" s="145"/>
      <c r="L30" s="146"/>
      <c r="M30" s="146"/>
      <c r="N30" s="147"/>
      <c r="O30" s="266"/>
      <c r="P30" s="267"/>
      <c r="Q30" s="267"/>
      <c r="R30" s="267"/>
      <c r="S30" s="267"/>
      <c r="T30" s="267"/>
      <c r="U30" s="267"/>
      <c r="V30" s="267"/>
      <c r="W30" s="268"/>
      <c r="X30" s="148"/>
      <c r="Y30" s="149"/>
      <c r="Z30" s="149"/>
      <c r="AA30" s="149"/>
      <c r="AB30" s="149"/>
      <c r="AC30" s="150"/>
      <c r="AD30" s="273"/>
      <c r="AE30" s="290"/>
      <c r="AF30" s="290"/>
      <c r="AG30" s="290"/>
      <c r="AH30" s="290"/>
      <c r="AI30" s="290"/>
      <c r="AJ30" s="290"/>
      <c r="AK30" s="290"/>
      <c r="AL30" s="290"/>
      <c r="AM30" s="290"/>
      <c r="AN30" s="290"/>
      <c r="AO30" s="290"/>
      <c r="AP30" s="290"/>
      <c r="AQ30" s="290"/>
      <c r="AR30" s="290"/>
      <c r="AS30" s="290"/>
      <c r="AT30" s="290"/>
      <c r="AU30" s="290"/>
      <c r="AV30" s="290"/>
      <c r="AW30" s="290"/>
      <c r="AX30" s="290"/>
      <c r="AY30" s="290"/>
      <c r="AZ30" s="290"/>
      <c r="BA30" s="290"/>
      <c r="BB30" s="290"/>
      <c r="BC30" s="290"/>
      <c r="BD30" s="290"/>
      <c r="BE30" s="290"/>
      <c r="BF30" s="290"/>
      <c r="BG30" s="291"/>
      <c r="BH30" s="27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</row>
    <row r="31" spans="5:82" s="24" customFormat="1" ht="5.0999999999999996" customHeight="1">
      <c r="E31" s="151"/>
      <c r="F31" s="151"/>
      <c r="G31" s="151"/>
      <c r="H31" s="151"/>
      <c r="I31" s="151"/>
      <c r="J31" s="151"/>
      <c r="K31" s="152"/>
      <c r="L31" s="152"/>
      <c r="M31" s="152"/>
      <c r="N31" s="152"/>
      <c r="O31" s="152"/>
      <c r="P31" s="152"/>
      <c r="Q31" s="152"/>
      <c r="R31" s="152"/>
      <c r="S31" s="152"/>
      <c r="T31" s="151"/>
      <c r="U31" s="151"/>
      <c r="V31" s="151"/>
      <c r="W31" s="151"/>
      <c r="X31" s="151"/>
      <c r="Y31" s="151"/>
      <c r="Z31" s="152"/>
      <c r="AA31" s="152"/>
      <c r="AB31" s="152"/>
      <c r="AC31" s="152"/>
      <c r="AD31" s="153"/>
      <c r="AE31" s="153"/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4"/>
      <c r="AZ31" s="155"/>
      <c r="BA31" s="155"/>
      <c r="BB31" s="155"/>
      <c r="BC31" s="155"/>
      <c r="BD31" s="155"/>
      <c r="BE31" s="155"/>
      <c r="BF31" s="155"/>
      <c r="BG31" s="155"/>
      <c r="BH31" s="29"/>
    </row>
    <row r="32" spans="5:82" s="24" customFormat="1" ht="4.5" customHeight="1">
      <c r="E32" s="156"/>
      <c r="F32" s="157"/>
      <c r="G32" s="157"/>
      <c r="H32" s="157"/>
      <c r="I32" s="157"/>
      <c r="J32" s="157"/>
      <c r="K32" s="110"/>
      <c r="L32" s="110"/>
      <c r="M32" s="110"/>
      <c r="N32" s="110"/>
      <c r="O32" s="110"/>
      <c r="P32" s="110"/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B32" s="110"/>
      <c r="AC32" s="110"/>
      <c r="AD32" s="158"/>
      <c r="AE32" s="158"/>
      <c r="AF32" s="158"/>
      <c r="AG32" s="159"/>
      <c r="AH32" s="159"/>
      <c r="AI32" s="159"/>
      <c r="AJ32" s="153"/>
      <c r="AK32" s="153"/>
      <c r="AL32" s="153"/>
      <c r="AM32" s="159"/>
      <c r="AN32" s="159"/>
      <c r="AO32" s="153"/>
      <c r="AP32" s="153"/>
      <c r="AQ32" s="153"/>
      <c r="AR32" s="159"/>
      <c r="AS32" s="159"/>
      <c r="AT32" s="153"/>
      <c r="AU32" s="153"/>
      <c r="AV32" s="153"/>
      <c r="AW32" s="159"/>
      <c r="AX32" s="159"/>
      <c r="AY32" s="154"/>
      <c r="AZ32" s="154"/>
      <c r="BA32" s="154"/>
      <c r="BB32" s="154"/>
      <c r="BC32" s="154"/>
      <c r="BD32" s="154"/>
      <c r="BE32" s="154"/>
      <c r="BF32" s="154"/>
      <c r="BG32" s="154"/>
      <c r="BH32" s="29"/>
    </row>
    <row r="33" spans="5:82" s="24" customFormat="1" ht="4.5" customHeight="1">
      <c r="E33" s="157"/>
      <c r="F33" s="157"/>
      <c r="G33" s="157"/>
      <c r="H33" s="157"/>
      <c r="I33" s="157"/>
      <c r="J33" s="157"/>
      <c r="K33" s="110"/>
      <c r="L33" s="110"/>
      <c r="M33" s="110"/>
      <c r="N33" s="110"/>
      <c r="O33" s="110"/>
      <c r="P33" s="110"/>
      <c r="Q33" s="110"/>
      <c r="R33" s="110"/>
      <c r="S33" s="110"/>
      <c r="T33" s="110"/>
      <c r="U33" s="110"/>
      <c r="V33" s="110"/>
      <c r="W33" s="110"/>
      <c r="X33" s="110"/>
      <c r="Y33" s="110"/>
      <c r="Z33" s="110"/>
      <c r="AA33" s="110"/>
      <c r="AB33" s="110"/>
      <c r="AC33" s="110"/>
      <c r="AD33" s="158"/>
      <c r="AE33" s="158"/>
      <c r="AF33" s="158"/>
      <c r="AG33" s="159"/>
      <c r="AH33" s="159"/>
      <c r="AI33" s="159"/>
      <c r="AJ33" s="153"/>
      <c r="AK33" s="153"/>
      <c r="AL33" s="153"/>
      <c r="AM33" s="159"/>
      <c r="AN33" s="159"/>
      <c r="AO33" s="153"/>
      <c r="AP33" s="153"/>
      <c r="AQ33" s="153"/>
      <c r="AR33" s="159"/>
      <c r="AS33" s="159"/>
      <c r="AT33" s="153"/>
      <c r="AU33" s="153"/>
      <c r="AV33" s="153"/>
      <c r="AW33" s="159"/>
      <c r="AX33" s="159"/>
      <c r="AY33" s="154"/>
      <c r="AZ33" s="154"/>
      <c r="BA33" s="154"/>
      <c r="BB33" s="154"/>
      <c r="BC33" s="154"/>
      <c r="BD33" s="154"/>
      <c r="BE33" s="154"/>
      <c r="BF33" s="154"/>
      <c r="BG33" s="154"/>
      <c r="BH33" s="29"/>
    </row>
    <row r="34" spans="5:82" s="32" customFormat="1">
      <c r="E34" s="160" t="s">
        <v>30</v>
      </c>
      <c r="F34" s="161" t="s">
        <v>31</v>
      </c>
      <c r="G34" s="162"/>
      <c r="H34" s="162"/>
      <c r="I34" s="162"/>
      <c r="J34" s="162"/>
      <c r="K34" s="163"/>
      <c r="L34" s="163"/>
      <c r="M34" s="163"/>
      <c r="N34" s="164"/>
      <c r="O34" s="163"/>
      <c r="P34" s="163"/>
      <c r="Q34" s="163"/>
      <c r="R34" s="165" t="s">
        <v>32</v>
      </c>
      <c r="S34" s="163"/>
      <c r="T34" s="163"/>
      <c r="U34" s="163"/>
      <c r="V34" s="163"/>
      <c r="W34" s="163"/>
      <c r="X34" s="163"/>
      <c r="Y34" s="163"/>
      <c r="Z34" s="163"/>
      <c r="AA34" s="163"/>
      <c r="AB34" s="163"/>
      <c r="AC34" s="163"/>
      <c r="AD34" s="163"/>
      <c r="AE34" s="163"/>
      <c r="AF34" s="163"/>
      <c r="AG34" s="155"/>
      <c r="AH34" s="155"/>
      <c r="AI34" s="155"/>
      <c r="AJ34" s="153"/>
      <c r="AK34" s="153"/>
      <c r="AL34" s="153"/>
      <c r="AM34" s="159"/>
      <c r="AN34" s="159"/>
      <c r="AO34" s="153"/>
      <c r="AP34" s="153"/>
      <c r="AQ34" s="153"/>
      <c r="AR34" s="159"/>
      <c r="AS34" s="159"/>
      <c r="AT34" s="153"/>
      <c r="AU34" s="153"/>
      <c r="AV34" s="153"/>
      <c r="AW34" s="155"/>
      <c r="AX34" s="155"/>
      <c r="AY34" s="166"/>
      <c r="AZ34" s="166"/>
      <c r="BA34" s="166"/>
      <c r="BB34" s="166"/>
      <c r="BC34" s="166"/>
      <c r="BD34" s="166"/>
      <c r="BE34" s="166"/>
      <c r="BF34" s="166"/>
      <c r="BG34" s="166"/>
      <c r="BH34" s="30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  <c r="CC34" s="31"/>
      <c r="CD34" s="31"/>
    </row>
    <row r="35" spans="5:82" s="33" customFormat="1" ht="5.0999999999999996" customHeight="1">
      <c r="E35" s="157"/>
      <c r="F35" s="157"/>
      <c r="G35" s="157"/>
      <c r="H35" s="157"/>
      <c r="I35" s="157"/>
      <c r="J35" s="157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58"/>
      <c r="AE35" s="158"/>
      <c r="AF35" s="158"/>
      <c r="AG35" s="158"/>
      <c r="AH35" s="158"/>
      <c r="AI35" s="154"/>
      <c r="AJ35" s="154"/>
      <c r="AK35" s="154"/>
      <c r="AL35" s="154"/>
      <c r="AM35" s="154"/>
      <c r="AN35" s="154"/>
      <c r="AO35" s="154"/>
      <c r="AP35" s="154"/>
      <c r="AQ35" s="154"/>
      <c r="AR35" s="154"/>
      <c r="AS35" s="154"/>
      <c r="AT35" s="154"/>
      <c r="AU35" s="154"/>
      <c r="AV35" s="154"/>
      <c r="AW35" s="154"/>
      <c r="AX35" s="154"/>
      <c r="AY35" s="154"/>
      <c r="AZ35" s="154"/>
      <c r="BA35" s="154"/>
      <c r="BB35" s="154"/>
      <c r="BC35" s="154"/>
      <c r="BD35" s="154"/>
      <c r="BE35" s="154"/>
      <c r="BF35" s="154"/>
      <c r="BG35" s="154"/>
      <c r="BH35" s="29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</row>
    <row r="36" spans="5:82" s="33" customFormat="1" ht="5.0999999999999996" customHeight="1">
      <c r="E36" s="167" t="s">
        <v>33</v>
      </c>
      <c r="F36" s="168"/>
      <c r="G36" s="168"/>
      <c r="H36" s="168"/>
      <c r="I36" s="168"/>
      <c r="J36" s="169"/>
      <c r="K36" s="170" t="s">
        <v>34</v>
      </c>
      <c r="L36" s="171"/>
      <c r="M36" s="171"/>
      <c r="N36" s="171"/>
      <c r="O36" s="171"/>
      <c r="P36" s="171"/>
      <c r="Q36" s="171"/>
      <c r="R36" s="171"/>
      <c r="S36" s="171"/>
      <c r="T36" s="171"/>
      <c r="U36" s="171"/>
      <c r="V36" s="171"/>
      <c r="W36" s="171"/>
      <c r="X36" s="171"/>
      <c r="Y36" s="171"/>
      <c r="Z36" s="171"/>
      <c r="AA36" s="171"/>
      <c r="AB36" s="171"/>
      <c r="AC36" s="171"/>
      <c r="AD36" s="171"/>
      <c r="AE36" s="171"/>
      <c r="AF36" s="171"/>
      <c r="AG36" s="171"/>
      <c r="AH36" s="171"/>
      <c r="AI36" s="171"/>
      <c r="AJ36" s="171"/>
      <c r="AK36" s="171"/>
      <c r="AL36" s="171"/>
      <c r="AM36" s="171"/>
      <c r="AN36" s="171"/>
      <c r="AO36" s="171"/>
      <c r="AP36" s="171"/>
      <c r="AQ36" s="171"/>
      <c r="AR36" s="171"/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2"/>
      <c r="BH36" s="29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</row>
    <row r="37" spans="5:82" s="33" customFormat="1" ht="5.0999999999999996" customHeight="1">
      <c r="E37" s="173"/>
      <c r="F37" s="174"/>
      <c r="G37" s="174"/>
      <c r="H37" s="174"/>
      <c r="I37" s="174"/>
      <c r="J37" s="175"/>
      <c r="K37" s="176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177"/>
      <c r="AP37" s="177"/>
      <c r="AQ37" s="177"/>
      <c r="AR37" s="177"/>
      <c r="AS37" s="177"/>
      <c r="AT37" s="177"/>
      <c r="AU37" s="177"/>
      <c r="AV37" s="177"/>
      <c r="AW37" s="177"/>
      <c r="AX37" s="177"/>
      <c r="AY37" s="177"/>
      <c r="AZ37" s="177"/>
      <c r="BA37" s="177"/>
      <c r="BB37" s="177"/>
      <c r="BC37" s="177"/>
      <c r="BD37" s="177"/>
      <c r="BE37" s="177"/>
      <c r="BF37" s="177"/>
      <c r="BG37" s="178"/>
      <c r="BH37" s="29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</row>
    <row r="38" spans="5:82" s="33" customFormat="1" ht="5.0999999999999996" customHeight="1">
      <c r="E38" s="295" t="str">
        <f>X9</f>
        <v>899-0101</v>
      </c>
      <c r="F38" s="282"/>
      <c r="G38" s="282"/>
      <c r="H38" s="282"/>
      <c r="I38" s="282"/>
      <c r="J38" s="283"/>
      <c r="K38" s="272"/>
      <c r="L38" s="286" t="str">
        <f>AG9</f>
        <v>鹿児島市天文館1丁目　2-3</v>
      </c>
      <c r="M38" s="286"/>
      <c r="N38" s="286"/>
      <c r="O38" s="286"/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6"/>
      <c r="AJ38" s="286"/>
      <c r="AK38" s="286"/>
      <c r="AL38" s="292"/>
      <c r="AM38" s="185" t="s">
        <v>35</v>
      </c>
      <c r="AN38" s="186"/>
      <c r="AO38" s="186"/>
      <c r="AP38" s="186"/>
      <c r="AQ38" s="186"/>
      <c r="AR38" s="186"/>
      <c r="AS38" s="186"/>
      <c r="AT38" s="186"/>
      <c r="AU38" s="186"/>
      <c r="AV38" s="186"/>
      <c r="AW38" s="186"/>
      <c r="AX38" s="186"/>
      <c r="AY38" s="186"/>
      <c r="AZ38" s="186"/>
      <c r="BA38" s="186"/>
      <c r="BB38" s="186"/>
      <c r="BC38" s="186"/>
      <c r="BD38" s="186"/>
      <c r="BE38" s="186"/>
      <c r="BF38" s="186"/>
      <c r="BG38" s="187"/>
      <c r="BH38" s="29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</row>
    <row r="39" spans="5:82" s="33" customFormat="1" ht="5.0999999999999996" customHeight="1">
      <c r="E39" s="296"/>
      <c r="F39" s="274"/>
      <c r="G39" s="274"/>
      <c r="H39" s="274"/>
      <c r="I39" s="274"/>
      <c r="J39" s="275"/>
      <c r="K39" s="270"/>
      <c r="L39" s="288"/>
      <c r="M39" s="288"/>
      <c r="N39" s="288"/>
      <c r="O39" s="288"/>
      <c r="P39" s="288"/>
      <c r="Q39" s="288"/>
      <c r="R39" s="288"/>
      <c r="S39" s="288"/>
      <c r="T39" s="288"/>
      <c r="U39" s="288"/>
      <c r="V39" s="288"/>
      <c r="W39" s="288"/>
      <c r="X39" s="288"/>
      <c r="Y39" s="288"/>
      <c r="Z39" s="288"/>
      <c r="AA39" s="288"/>
      <c r="AB39" s="288"/>
      <c r="AC39" s="288"/>
      <c r="AD39" s="288"/>
      <c r="AE39" s="288"/>
      <c r="AF39" s="288"/>
      <c r="AG39" s="288"/>
      <c r="AH39" s="288"/>
      <c r="AI39" s="288"/>
      <c r="AJ39" s="288"/>
      <c r="AK39" s="288"/>
      <c r="AL39" s="293"/>
      <c r="AM39" s="191"/>
      <c r="AN39" s="191"/>
      <c r="AO39" s="191"/>
      <c r="AP39" s="191"/>
      <c r="AQ39" s="191"/>
      <c r="AR39" s="191"/>
      <c r="AS39" s="191"/>
      <c r="AT39" s="191"/>
      <c r="AU39" s="191"/>
      <c r="AV39" s="191"/>
      <c r="AW39" s="191"/>
      <c r="AX39" s="191"/>
      <c r="AY39" s="191"/>
      <c r="AZ39" s="191"/>
      <c r="BA39" s="191"/>
      <c r="BB39" s="191"/>
      <c r="BC39" s="191"/>
      <c r="BD39" s="191"/>
      <c r="BE39" s="191"/>
      <c r="BF39" s="191"/>
      <c r="BG39" s="192"/>
      <c r="BH39" s="29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</row>
    <row r="40" spans="5:82" s="33" customFormat="1" ht="5.0999999999999996" customHeight="1">
      <c r="E40" s="296"/>
      <c r="F40" s="274"/>
      <c r="G40" s="274"/>
      <c r="H40" s="274"/>
      <c r="I40" s="274"/>
      <c r="J40" s="275"/>
      <c r="K40" s="270"/>
      <c r="L40" s="288"/>
      <c r="M40" s="288"/>
      <c r="N40" s="288"/>
      <c r="O40" s="288"/>
      <c r="P40" s="288"/>
      <c r="Q40" s="288"/>
      <c r="R40" s="288"/>
      <c r="S40" s="288"/>
      <c r="T40" s="288"/>
      <c r="U40" s="288"/>
      <c r="V40" s="288"/>
      <c r="W40" s="288"/>
      <c r="X40" s="288"/>
      <c r="Y40" s="288"/>
      <c r="Z40" s="288"/>
      <c r="AA40" s="288"/>
      <c r="AB40" s="288"/>
      <c r="AC40" s="288"/>
      <c r="AD40" s="288"/>
      <c r="AE40" s="288"/>
      <c r="AF40" s="288"/>
      <c r="AG40" s="288"/>
      <c r="AH40" s="288"/>
      <c r="AI40" s="288"/>
      <c r="AJ40" s="288"/>
      <c r="AK40" s="288"/>
      <c r="AL40" s="293"/>
      <c r="AM40" s="193"/>
      <c r="AN40" s="193"/>
      <c r="AO40" s="193"/>
      <c r="AP40" s="193"/>
      <c r="AQ40" s="193"/>
      <c r="AR40" s="193"/>
      <c r="AS40" s="193"/>
      <c r="AT40" s="193"/>
      <c r="AU40" s="193"/>
      <c r="AV40" s="193"/>
      <c r="AW40" s="193"/>
      <c r="AX40" s="193"/>
      <c r="AY40" s="193"/>
      <c r="AZ40" s="193"/>
      <c r="BA40" s="193"/>
      <c r="BB40" s="193"/>
      <c r="BC40" s="193"/>
      <c r="BD40" s="193"/>
      <c r="BE40" s="193"/>
      <c r="BF40" s="193"/>
      <c r="BG40" s="194"/>
      <c r="BH40" s="29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</row>
    <row r="41" spans="5:82" s="33" customFormat="1" ht="5.0999999999999996" customHeight="1">
      <c r="E41" s="296"/>
      <c r="F41" s="274"/>
      <c r="G41" s="274"/>
      <c r="H41" s="274"/>
      <c r="I41" s="274"/>
      <c r="J41" s="275"/>
      <c r="K41" s="270"/>
      <c r="L41" s="288"/>
      <c r="M41" s="288"/>
      <c r="N41" s="288"/>
      <c r="O41" s="288"/>
      <c r="P41" s="288"/>
      <c r="Q41" s="288"/>
      <c r="R41" s="288"/>
      <c r="S41" s="288"/>
      <c r="T41" s="288"/>
      <c r="U41" s="288"/>
      <c r="V41" s="288"/>
      <c r="W41" s="288"/>
      <c r="X41" s="288"/>
      <c r="Y41" s="288"/>
      <c r="Z41" s="288"/>
      <c r="AA41" s="288"/>
      <c r="AB41" s="288"/>
      <c r="AC41" s="288"/>
      <c r="AD41" s="288"/>
      <c r="AE41" s="288"/>
      <c r="AF41" s="288"/>
      <c r="AG41" s="288"/>
      <c r="AH41" s="288"/>
      <c r="AI41" s="288"/>
      <c r="AJ41" s="288"/>
      <c r="AK41" s="288"/>
      <c r="AL41" s="293"/>
      <c r="AM41" s="193"/>
      <c r="AN41" s="193"/>
      <c r="AO41" s="193"/>
      <c r="AP41" s="193"/>
      <c r="AQ41" s="193"/>
      <c r="AR41" s="193"/>
      <c r="AS41" s="193"/>
      <c r="AT41" s="193"/>
      <c r="AU41" s="193"/>
      <c r="AV41" s="193"/>
      <c r="AW41" s="193"/>
      <c r="AX41" s="193"/>
      <c r="AY41" s="193"/>
      <c r="AZ41" s="193"/>
      <c r="BA41" s="193"/>
      <c r="BB41" s="193"/>
      <c r="BC41" s="193"/>
      <c r="BD41" s="193"/>
      <c r="BE41" s="193"/>
      <c r="BF41" s="193"/>
      <c r="BG41" s="194"/>
      <c r="BH41" s="29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</row>
    <row r="42" spans="5:82" s="33" customFormat="1" ht="5.0999999999999996" customHeight="1">
      <c r="E42" s="296"/>
      <c r="F42" s="274"/>
      <c r="G42" s="274"/>
      <c r="H42" s="274"/>
      <c r="I42" s="274"/>
      <c r="J42" s="275"/>
      <c r="K42" s="270"/>
      <c r="L42" s="288"/>
      <c r="M42" s="288"/>
      <c r="N42" s="288"/>
      <c r="O42" s="288"/>
      <c r="P42" s="288"/>
      <c r="Q42" s="288"/>
      <c r="R42" s="288"/>
      <c r="S42" s="288"/>
      <c r="T42" s="288"/>
      <c r="U42" s="288"/>
      <c r="V42" s="288"/>
      <c r="W42" s="288"/>
      <c r="X42" s="288"/>
      <c r="Y42" s="288"/>
      <c r="Z42" s="288"/>
      <c r="AA42" s="288"/>
      <c r="AB42" s="288"/>
      <c r="AC42" s="288"/>
      <c r="AD42" s="288"/>
      <c r="AE42" s="288"/>
      <c r="AF42" s="288"/>
      <c r="AG42" s="288"/>
      <c r="AH42" s="288"/>
      <c r="AI42" s="288"/>
      <c r="AJ42" s="288"/>
      <c r="AK42" s="288"/>
      <c r="AL42" s="293"/>
      <c r="AM42" s="193"/>
      <c r="AN42" s="193"/>
      <c r="AO42" s="193"/>
      <c r="AP42" s="193"/>
      <c r="AQ42" s="193"/>
      <c r="AR42" s="193"/>
      <c r="AS42" s="193"/>
      <c r="AT42" s="193"/>
      <c r="AU42" s="193"/>
      <c r="AV42" s="193"/>
      <c r="AW42" s="193"/>
      <c r="AX42" s="193"/>
      <c r="AY42" s="193"/>
      <c r="AZ42" s="193"/>
      <c r="BA42" s="193"/>
      <c r="BB42" s="193"/>
      <c r="BC42" s="193"/>
      <c r="BD42" s="193"/>
      <c r="BE42" s="193"/>
      <c r="BF42" s="193"/>
      <c r="BG42" s="194"/>
      <c r="BH42" s="29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</row>
    <row r="43" spans="5:82" s="33" customFormat="1" ht="5.0999999999999996" customHeight="1">
      <c r="E43" s="296"/>
      <c r="F43" s="274"/>
      <c r="G43" s="274"/>
      <c r="H43" s="274"/>
      <c r="I43" s="274"/>
      <c r="J43" s="275"/>
      <c r="K43" s="270"/>
      <c r="L43" s="288"/>
      <c r="M43" s="288"/>
      <c r="N43" s="288"/>
      <c r="O43" s="288"/>
      <c r="P43" s="288"/>
      <c r="Q43" s="288"/>
      <c r="R43" s="288"/>
      <c r="S43" s="288"/>
      <c r="T43" s="288"/>
      <c r="U43" s="288"/>
      <c r="V43" s="288"/>
      <c r="W43" s="288"/>
      <c r="X43" s="288"/>
      <c r="Y43" s="288"/>
      <c r="Z43" s="288"/>
      <c r="AA43" s="288"/>
      <c r="AB43" s="288"/>
      <c r="AC43" s="288"/>
      <c r="AD43" s="288"/>
      <c r="AE43" s="288"/>
      <c r="AF43" s="288"/>
      <c r="AG43" s="288"/>
      <c r="AH43" s="288"/>
      <c r="AI43" s="288"/>
      <c r="AJ43" s="288"/>
      <c r="AK43" s="288"/>
      <c r="AL43" s="293"/>
      <c r="AM43" s="193"/>
      <c r="AN43" s="193"/>
      <c r="AO43" s="193"/>
      <c r="AP43" s="193"/>
      <c r="AQ43" s="193"/>
      <c r="AR43" s="193"/>
      <c r="AS43" s="193"/>
      <c r="AT43" s="193"/>
      <c r="AU43" s="193"/>
      <c r="AV43" s="193"/>
      <c r="AW43" s="193"/>
      <c r="AX43" s="193"/>
      <c r="AY43" s="193"/>
      <c r="AZ43" s="193"/>
      <c r="BA43" s="193"/>
      <c r="BB43" s="193"/>
      <c r="BC43" s="193"/>
      <c r="BD43" s="193"/>
      <c r="BE43" s="193"/>
      <c r="BF43" s="193"/>
      <c r="BG43" s="194"/>
      <c r="BH43" s="29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</row>
    <row r="44" spans="5:82" s="33" customFormat="1" ht="5.0999999999999996" customHeight="1">
      <c r="E44" s="297"/>
      <c r="F44" s="284"/>
      <c r="G44" s="284"/>
      <c r="H44" s="284"/>
      <c r="I44" s="284"/>
      <c r="J44" s="285"/>
      <c r="K44" s="273"/>
      <c r="L44" s="290"/>
      <c r="M44" s="290"/>
      <c r="N44" s="290"/>
      <c r="O44" s="290"/>
      <c r="P44" s="290"/>
      <c r="Q44" s="290"/>
      <c r="R44" s="290"/>
      <c r="S44" s="290"/>
      <c r="T44" s="290"/>
      <c r="U44" s="290"/>
      <c r="V44" s="290"/>
      <c r="W44" s="290"/>
      <c r="X44" s="290"/>
      <c r="Y44" s="290"/>
      <c r="Z44" s="290"/>
      <c r="AA44" s="290"/>
      <c r="AB44" s="290"/>
      <c r="AC44" s="290"/>
      <c r="AD44" s="290"/>
      <c r="AE44" s="290"/>
      <c r="AF44" s="290"/>
      <c r="AG44" s="290"/>
      <c r="AH44" s="290"/>
      <c r="AI44" s="290"/>
      <c r="AJ44" s="290"/>
      <c r="AK44" s="290"/>
      <c r="AL44" s="294"/>
      <c r="AM44" s="198"/>
      <c r="AN44" s="198"/>
      <c r="AO44" s="198"/>
      <c r="AP44" s="198"/>
      <c r="AQ44" s="198"/>
      <c r="AR44" s="198"/>
      <c r="AS44" s="198"/>
      <c r="AT44" s="198"/>
      <c r="AU44" s="198"/>
      <c r="AV44" s="198"/>
      <c r="AW44" s="198"/>
      <c r="AX44" s="198"/>
      <c r="AY44" s="198"/>
      <c r="AZ44" s="198"/>
      <c r="BA44" s="198"/>
      <c r="BB44" s="198"/>
      <c r="BC44" s="198"/>
      <c r="BD44" s="198"/>
      <c r="BE44" s="198"/>
      <c r="BF44" s="198"/>
      <c r="BG44" s="199"/>
      <c r="BH44" s="29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</row>
    <row r="45" spans="5:82" s="33" customFormat="1" ht="5.0999999999999996" customHeight="1">
      <c r="E45" s="157"/>
      <c r="F45" s="157"/>
      <c r="G45" s="157"/>
      <c r="H45" s="157"/>
      <c r="I45" s="157"/>
      <c r="J45" s="157"/>
      <c r="K45" s="110"/>
      <c r="L45" s="110"/>
      <c r="M45" s="110"/>
      <c r="N45" s="110"/>
      <c r="O45" s="110"/>
      <c r="P45" s="110"/>
      <c r="Q45" s="110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  <c r="AC45" s="152"/>
      <c r="AD45" s="152"/>
      <c r="AE45" s="152"/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29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</row>
    <row r="46" spans="5:82" s="33" customFormat="1" ht="5.0999999999999996" customHeight="1">
      <c r="E46" s="157"/>
      <c r="F46" s="157"/>
      <c r="G46" s="157"/>
      <c r="H46" s="157"/>
      <c r="I46" s="157"/>
      <c r="J46" s="157"/>
      <c r="K46" s="110"/>
      <c r="L46" s="110"/>
      <c r="M46" s="110"/>
      <c r="N46" s="110"/>
      <c r="O46" s="110"/>
      <c r="P46" s="110"/>
      <c r="Q46" s="110"/>
      <c r="R46" s="153"/>
      <c r="S46" s="153"/>
      <c r="T46" s="153"/>
      <c r="U46" s="153"/>
      <c r="V46" s="153"/>
      <c r="W46" s="153"/>
      <c r="X46" s="153"/>
      <c r="Y46" s="153"/>
      <c r="Z46" s="153"/>
      <c r="AA46" s="153"/>
      <c r="AB46" s="153"/>
      <c r="AC46" s="153"/>
      <c r="AD46" s="153"/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29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</row>
    <row r="47" spans="5:82" s="33" customFormat="1" ht="5.0999999999999996" customHeight="1">
      <c r="E47" s="157"/>
      <c r="F47" s="157"/>
      <c r="G47" s="157"/>
      <c r="H47" s="157"/>
      <c r="I47" s="157"/>
      <c r="J47" s="157"/>
      <c r="K47" s="110"/>
      <c r="L47" s="110"/>
      <c r="M47" s="110"/>
      <c r="N47" s="110"/>
      <c r="O47" s="110"/>
      <c r="P47" s="110"/>
      <c r="Q47" s="110"/>
      <c r="R47" s="153"/>
      <c r="S47" s="153"/>
      <c r="T47" s="153"/>
      <c r="U47" s="153"/>
      <c r="V47" s="153"/>
      <c r="W47" s="153"/>
      <c r="X47" s="153"/>
      <c r="Y47" s="153"/>
      <c r="Z47" s="153"/>
      <c r="AA47" s="153"/>
      <c r="AB47" s="153"/>
      <c r="AC47" s="153"/>
      <c r="AD47" s="153"/>
      <c r="AE47" s="153"/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29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</row>
    <row r="48" spans="5:82" s="32" customFormat="1">
      <c r="E48" s="160"/>
      <c r="F48" s="200" t="s">
        <v>36</v>
      </c>
      <c r="G48" s="162"/>
      <c r="H48" s="162"/>
      <c r="I48" s="162"/>
      <c r="J48" s="162"/>
      <c r="K48" s="163"/>
      <c r="L48" s="163"/>
      <c r="M48" s="163"/>
      <c r="N48" s="164"/>
      <c r="O48" s="163"/>
      <c r="P48" s="163"/>
      <c r="Q48" s="163"/>
      <c r="R48" s="165" t="s">
        <v>32</v>
      </c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163"/>
      <c r="AE48" s="163"/>
      <c r="AF48" s="163"/>
      <c r="AG48" s="163"/>
      <c r="AH48" s="163"/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30"/>
      <c r="BI48" s="31"/>
      <c r="BJ48" s="31"/>
      <c r="BK48" s="31"/>
      <c r="BL48" s="31"/>
      <c r="BM48" s="31"/>
      <c r="BN48" s="31"/>
      <c r="BO48" s="31"/>
      <c r="BP48" s="31"/>
      <c r="BQ48" s="31"/>
      <c r="BR48" s="31"/>
      <c r="BS48" s="31"/>
      <c r="BT48" s="31"/>
      <c r="BU48" s="31"/>
      <c r="BV48" s="31"/>
      <c r="BW48" s="31"/>
      <c r="BX48" s="31"/>
      <c r="BY48" s="31"/>
      <c r="BZ48" s="31"/>
      <c r="CA48" s="31"/>
      <c r="CB48" s="31"/>
      <c r="CC48" s="31"/>
      <c r="CD48" s="31"/>
    </row>
    <row r="49" spans="5:82" s="33" customFormat="1" ht="5.0999999999999996" customHeight="1">
      <c r="E49" s="157"/>
      <c r="F49" s="157"/>
      <c r="G49" s="157"/>
      <c r="H49" s="157"/>
      <c r="I49" s="157"/>
      <c r="J49" s="157"/>
      <c r="K49" s="110"/>
      <c r="L49" s="110"/>
      <c r="M49" s="110"/>
      <c r="N49" s="110"/>
      <c r="O49" s="110"/>
      <c r="P49" s="110"/>
      <c r="Q49" s="110"/>
      <c r="R49" s="153"/>
      <c r="S49" s="153"/>
      <c r="T49" s="153"/>
      <c r="U49" s="153"/>
      <c r="V49" s="153"/>
      <c r="W49" s="153"/>
      <c r="X49" s="153"/>
      <c r="Y49" s="153"/>
      <c r="Z49" s="153"/>
      <c r="AA49" s="153"/>
      <c r="AB49" s="153"/>
      <c r="AC49" s="153"/>
      <c r="AD49" s="153"/>
      <c r="AE49" s="153"/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29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</row>
    <row r="50" spans="5:82" s="33" customFormat="1" ht="5.0999999999999996" customHeight="1">
      <c r="E50" s="201" t="s">
        <v>28</v>
      </c>
      <c r="F50" s="202"/>
      <c r="G50" s="202"/>
      <c r="H50" s="202"/>
      <c r="I50" s="202"/>
      <c r="J50" s="203"/>
      <c r="K50" s="123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  <c r="AB50" s="118"/>
      <c r="AC50" s="118"/>
      <c r="AD50" s="118"/>
      <c r="AE50" s="118"/>
      <c r="AF50" s="118"/>
      <c r="AG50" s="118"/>
      <c r="AH50" s="118"/>
      <c r="AI50" s="118"/>
      <c r="AJ50" s="118"/>
      <c r="AK50" s="118"/>
      <c r="AL50" s="119"/>
      <c r="AM50" s="204" t="s">
        <v>37</v>
      </c>
      <c r="AN50" s="171"/>
      <c r="AO50" s="172"/>
      <c r="AP50" s="123"/>
      <c r="AQ50" s="118"/>
      <c r="AR50" s="118"/>
      <c r="AS50" s="118"/>
      <c r="AT50" s="118"/>
      <c r="AU50" s="119"/>
      <c r="AV50" s="205" t="s">
        <v>38</v>
      </c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7"/>
      <c r="BH50" s="29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</row>
    <row r="51" spans="5:82" s="33" customFormat="1" ht="5.0999999999999996" customHeight="1">
      <c r="E51" s="208"/>
      <c r="F51" s="209"/>
      <c r="G51" s="209"/>
      <c r="H51" s="209"/>
      <c r="I51" s="209"/>
      <c r="J51" s="210"/>
      <c r="K51" s="83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5"/>
      <c r="AM51" s="211"/>
      <c r="AN51" s="212"/>
      <c r="AO51" s="213"/>
      <c r="AP51" s="83"/>
      <c r="AQ51" s="84"/>
      <c r="AR51" s="84"/>
      <c r="AS51" s="84"/>
      <c r="AT51" s="84"/>
      <c r="AU51" s="85"/>
      <c r="AV51" s="214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6"/>
      <c r="BH51" s="29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</row>
    <row r="52" spans="5:82" s="33" customFormat="1" ht="5.0999999999999996" customHeight="1">
      <c r="E52" s="208"/>
      <c r="F52" s="209"/>
      <c r="G52" s="209"/>
      <c r="H52" s="209"/>
      <c r="I52" s="209"/>
      <c r="J52" s="210"/>
      <c r="K52" s="83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5"/>
      <c r="AM52" s="211"/>
      <c r="AN52" s="212"/>
      <c r="AO52" s="213"/>
      <c r="AP52" s="83"/>
      <c r="AQ52" s="84"/>
      <c r="AR52" s="84"/>
      <c r="AS52" s="84"/>
      <c r="AT52" s="84"/>
      <c r="AU52" s="85"/>
      <c r="AV52" s="217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9"/>
      <c r="BH52" s="29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</row>
    <row r="53" spans="5:82" s="33" customFormat="1" ht="5.0999999999999996" customHeight="1">
      <c r="E53" s="220" t="s">
        <v>39</v>
      </c>
      <c r="F53" s="221"/>
      <c r="G53" s="221"/>
      <c r="H53" s="221"/>
      <c r="I53" s="221"/>
      <c r="J53" s="222"/>
      <c r="K53" s="179"/>
      <c r="L53" s="180"/>
      <c r="M53" s="180"/>
      <c r="N53" s="180"/>
      <c r="O53" s="180"/>
      <c r="P53" s="180"/>
      <c r="Q53" s="180"/>
      <c r="R53" s="180"/>
      <c r="S53" s="180"/>
      <c r="T53" s="180"/>
      <c r="U53" s="180"/>
      <c r="V53" s="180"/>
      <c r="W53" s="180"/>
      <c r="X53" s="180"/>
      <c r="Y53" s="180"/>
      <c r="Z53" s="180"/>
      <c r="AA53" s="180"/>
      <c r="AB53" s="180"/>
      <c r="AC53" s="180"/>
      <c r="AD53" s="180"/>
      <c r="AE53" s="180"/>
      <c r="AF53" s="180"/>
      <c r="AG53" s="180"/>
      <c r="AH53" s="180"/>
      <c r="AI53" s="180"/>
      <c r="AJ53" s="180"/>
      <c r="AK53" s="180"/>
      <c r="AL53" s="181"/>
      <c r="AM53" s="211"/>
      <c r="AN53" s="212"/>
      <c r="AO53" s="213"/>
      <c r="AP53" s="83"/>
      <c r="AQ53" s="84"/>
      <c r="AR53" s="84"/>
      <c r="AS53" s="84"/>
      <c r="AT53" s="84"/>
      <c r="AU53" s="85"/>
      <c r="AV53" s="22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224"/>
      <c r="BH53" s="29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</row>
    <row r="54" spans="5:82" s="33" customFormat="1" ht="5.0999999999999996" customHeight="1">
      <c r="E54" s="225"/>
      <c r="F54" s="226"/>
      <c r="G54" s="226"/>
      <c r="H54" s="226"/>
      <c r="I54" s="226"/>
      <c r="J54" s="227"/>
      <c r="K54" s="83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5"/>
      <c r="AM54" s="211"/>
      <c r="AN54" s="212"/>
      <c r="AO54" s="213"/>
      <c r="AP54" s="83"/>
      <c r="AQ54" s="84"/>
      <c r="AR54" s="84"/>
      <c r="AS54" s="84"/>
      <c r="AT54" s="84"/>
      <c r="AU54" s="85"/>
      <c r="AV54" s="22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224"/>
      <c r="BH54" s="29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</row>
    <row r="55" spans="5:82" s="33" customFormat="1" ht="9.75" customHeight="1">
      <c r="E55" s="225"/>
      <c r="F55" s="226"/>
      <c r="G55" s="226"/>
      <c r="H55" s="226"/>
      <c r="I55" s="226"/>
      <c r="J55" s="227"/>
      <c r="K55" s="83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5"/>
      <c r="AM55" s="211"/>
      <c r="AN55" s="212"/>
      <c r="AO55" s="213"/>
      <c r="AP55" s="83"/>
      <c r="AQ55" s="84"/>
      <c r="AR55" s="84"/>
      <c r="AS55" s="84"/>
      <c r="AT55" s="84"/>
      <c r="AU55" s="85"/>
      <c r="AV55" s="223"/>
      <c r="AW55" s="160" t="s">
        <v>30</v>
      </c>
      <c r="AX55" s="214" t="s">
        <v>40</v>
      </c>
      <c r="AY55" s="215"/>
      <c r="AZ55" s="215"/>
      <c r="BA55" s="153"/>
      <c r="BB55" s="153"/>
      <c r="BC55" s="160" t="s">
        <v>30</v>
      </c>
      <c r="BD55" s="214" t="s">
        <v>41</v>
      </c>
      <c r="BE55" s="215"/>
      <c r="BF55" s="215"/>
      <c r="BG55" s="224"/>
      <c r="BH55" s="29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</row>
    <row r="56" spans="5:82" s="33" customFormat="1" ht="5.0999999999999996" customHeight="1">
      <c r="E56" s="225"/>
      <c r="F56" s="226"/>
      <c r="G56" s="226"/>
      <c r="H56" s="226"/>
      <c r="I56" s="226"/>
      <c r="J56" s="227"/>
      <c r="K56" s="83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5"/>
      <c r="AM56" s="211"/>
      <c r="AN56" s="212"/>
      <c r="AO56" s="213"/>
      <c r="AP56" s="83"/>
      <c r="AQ56" s="84"/>
      <c r="AR56" s="84"/>
      <c r="AS56" s="84"/>
      <c r="AT56" s="84"/>
      <c r="AU56" s="85"/>
      <c r="AV56" s="228"/>
      <c r="AW56" s="154"/>
      <c r="AX56" s="154"/>
      <c r="AY56" s="154"/>
      <c r="AZ56" s="154"/>
      <c r="BA56" s="154"/>
      <c r="BB56" s="154"/>
      <c r="BC56" s="154"/>
      <c r="BD56" s="154"/>
      <c r="BE56" s="154"/>
      <c r="BF56" s="154"/>
      <c r="BG56" s="229"/>
      <c r="BH56" s="29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</row>
    <row r="57" spans="5:82" s="33" customFormat="1" ht="5.0999999999999996" customHeight="1">
      <c r="E57" s="225"/>
      <c r="F57" s="226"/>
      <c r="G57" s="226"/>
      <c r="H57" s="226"/>
      <c r="I57" s="226"/>
      <c r="J57" s="227"/>
      <c r="K57" s="86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8"/>
      <c r="AM57" s="211"/>
      <c r="AN57" s="212"/>
      <c r="AO57" s="213"/>
      <c r="AP57" s="83"/>
      <c r="AQ57" s="84"/>
      <c r="AR57" s="84"/>
      <c r="AS57" s="84"/>
      <c r="AT57" s="84"/>
      <c r="AU57" s="85"/>
      <c r="AV57" s="230"/>
      <c r="AW57" s="231"/>
      <c r="AX57" s="231"/>
      <c r="AY57" s="231"/>
      <c r="AZ57" s="231"/>
      <c r="BA57" s="231"/>
      <c r="BB57" s="231"/>
      <c r="BC57" s="231"/>
      <c r="BD57" s="231"/>
      <c r="BE57" s="231"/>
      <c r="BF57" s="231"/>
      <c r="BG57" s="232"/>
      <c r="BH57" s="29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</row>
    <row r="58" spans="5:82" s="33" customFormat="1" ht="5.0999999999999996" customHeight="1">
      <c r="E58" s="167" t="s">
        <v>33</v>
      </c>
      <c r="F58" s="168"/>
      <c r="G58" s="168"/>
      <c r="H58" s="168"/>
      <c r="I58" s="168"/>
      <c r="J58" s="169"/>
      <c r="K58" s="170" t="s">
        <v>34</v>
      </c>
      <c r="L58" s="171"/>
      <c r="M58" s="171"/>
      <c r="N58" s="171"/>
      <c r="O58" s="171"/>
      <c r="P58" s="171"/>
      <c r="Q58" s="171"/>
      <c r="R58" s="171"/>
      <c r="S58" s="171"/>
      <c r="T58" s="171"/>
      <c r="U58" s="171"/>
      <c r="V58" s="171"/>
      <c r="W58" s="171"/>
      <c r="X58" s="171"/>
      <c r="Y58" s="171"/>
      <c r="Z58" s="171"/>
      <c r="AA58" s="171"/>
      <c r="AB58" s="171"/>
      <c r="AC58" s="171"/>
      <c r="AD58" s="171"/>
      <c r="AE58" s="171"/>
      <c r="AF58" s="171"/>
      <c r="AG58" s="171"/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71"/>
      <c r="BE58" s="171"/>
      <c r="BF58" s="171"/>
      <c r="BG58" s="172"/>
      <c r="BH58" s="29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</row>
    <row r="59" spans="5:82" s="33" customFormat="1" ht="5.0999999999999996" customHeight="1">
      <c r="E59" s="233"/>
      <c r="F59" s="234"/>
      <c r="G59" s="234"/>
      <c r="H59" s="234"/>
      <c r="I59" s="234"/>
      <c r="J59" s="235"/>
      <c r="K59" s="176"/>
      <c r="L59" s="177"/>
      <c r="M59" s="177"/>
      <c r="N59" s="177"/>
      <c r="O59" s="177"/>
      <c r="P59" s="177"/>
      <c r="Q59" s="177"/>
      <c r="R59" s="177"/>
      <c r="S59" s="177"/>
      <c r="T59" s="177"/>
      <c r="U59" s="177"/>
      <c r="V59" s="177"/>
      <c r="W59" s="177"/>
      <c r="X59" s="177"/>
      <c r="Y59" s="177"/>
      <c r="Z59" s="177"/>
      <c r="AA59" s="177"/>
      <c r="AB59" s="177"/>
      <c r="AC59" s="177"/>
      <c r="AD59" s="177"/>
      <c r="AE59" s="177"/>
      <c r="AF59" s="177"/>
      <c r="AG59" s="177"/>
      <c r="AH59" s="177"/>
      <c r="AI59" s="177"/>
      <c r="AJ59" s="177"/>
      <c r="AK59" s="177"/>
      <c r="AL59" s="177"/>
      <c r="AM59" s="177"/>
      <c r="AN59" s="177"/>
      <c r="AO59" s="177"/>
      <c r="AP59" s="177"/>
      <c r="AQ59" s="177"/>
      <c r="AR59" s="177"/>
      <c r="AS59" s="177"/>
      <c r="AT59" s="177"/>
      <c r="AU59" s="177"/>
      <c r="AV59" s="177"/>
      <c r="AW59" s="177"/>
      <c r="AX59" s="177"/>
      <c r="AY59" s="177"/>
      <c r="AZ59" s="177"/>
      <c r="BA59" s="177"/>
      <c r="BB59" s="177"/>
      <c r="BC59" s="177"/>
      <c r="BD59" s="177"/>
      <c r="BE59" s="177"/>
      <c r="BF59" s="177"/>
      <c r="BG59" s="178"/>
      <c r="BH59" s="29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</row>
    <row r="60" spans="5:82" s="33" customFormat="1" ht="5.0999999999999996" customHeight="1">
      <c r="E60" s="83"/>
      <c r="F60" s="84"/>
      <c r="G60" s="84"/>
      <c r="H60" s="84"/>
      <c r="I60" s="84"/>
      <c r="J60" s="85"/>
      <c r="K60" s="182"/>
      <c r="L60" s="183"/>
      <c r="M60" s="183"/>
      <c r="N60" s="183"/>
      <c r="O60" s="183"/>
      <c r="P60" s="183"/>
      <c r="Q60" s="183"/>
      <c r="R60" s="183"/>
      <c r="S60" s="183"/>
      <c r="T60" s="183"/>
      <c r="U60" s="183"/>
      <c r="V60" s="183"/>
      <c r="W60" s="183"/>
      <c r="X60" s="183"/>
      <c r="Y60" s="183"/>
      <c r="Z60" s="183"/>
      <c r="AA60" s="183"/>
      <c r="AB60" s="183"/>
      <c r="AC60" s="183"/>
      <c r="AD60" s="183"/>
      <c r="AE60" s="183"/>
      <c r="AF60" s="183"/>
      <c r="AG60" s="183"/>
      <c r="AH60" s="183"/>
      <c r="AI60" s="183"/>
      <c r="AJ60" s="183"/>
      <c r="AK60" s="183"/>
      <c r="AL60" s="184"/>
      <c r="AM60" s="185" t="s">
        <v>35</v>
      </c>
      <c r="AN60" s="186"/>
      <c r="AO60" s="186"/>
      <c r="AP60" s="186"/>
      <c r="AQ60" s="186"/>
      <c r="AR60" s="186"/>
      <c r="AS60" s="186"/>
      <c r="AT60" s="186"/>
      <c r="AU60" s="186"/>
      <c r="AV60" s="186"/>
      <c r="AW60" s="186"/>
      <c r="AX60" s="186"/>
      <c r="AY60" s="186"/>
      <c r="AZ60" s="186"/>
      <c r="BA60" s="186"/>
      <c r="BB60" s="186"/>
      <c r="BC60" s="186"/>
      <c r="BD60" s="186"/>
      <c r="BE60" s="186"/>
      <c r="BF60" s="186"/>
      <c r="BG60" s="187"/>
      <c r="BH60" s="29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</row>
    <row r="61" spans="5:82" s="33" customFormat="1" ht="5.0999999999999996" customHeight="1">
      <c r="E61" s="83"/>
      <c r="F61" s="84"/>
      <c r="G61" s="84"/>
      <c r="H61" s="84"/>
      <c r="I61" s="84"/>
      <c r="J61" s="85"/>
      <c r="K61" s="188"/>
      <c r="L61" s="189"/>
      <c r="M61" s="189"/>
      <c r="N61" s="189"/>
      <c r="O61" s="189"/>
      <c r="P61" s="189"/>
      <c r="Q61" s="189"/>
      <c r="R61" s="189"/>
      <c r="S61" s="189"/>
      <c r="T61" s="189"/>
      <c r="U61" s="189"/>
      <c r="V61" s="189"/>
      <c r="W61" s="189"/>
      <c r="X61" s="189"/>
      <c r="Y61" s="189"/>
      <c r="Z61" s="189"/>
      <c r="AA61" s="189"/>
      <c r="AB61" s="189"/>
      <c r="AC61" s="189"/>
      <c r="AD61" s="189"/>
      <c r="AE61" s="189"/>
      <c r="AF61" s="189"/>
      <c r="AG61" s="189"/>
      <c r="AH61" s="189"/>
      <c r="AI61" s="189"/>
      <c r="AJ61" s="189"/>
      <c r="AK61" s="189"/>
      <c r="AL61" s="190"/>
      <c r="AM61" s="191"/>
      <c r="AN61" s="191"/>
      <c r="AO61" s="191"/>
      <c r="AP61" s="191"/>
      <c r="AQ61" s="191"/>
      <c r="AR61" s="191"/>
      <c r="AS61" s="191"/>
      <c r="AT61" s="191"/>
      <c r="AU61" s="191"/>
      <c r="AV61" s="191"/>
      <c r="AW61" s="191"/>
      <c r="AX61" s="191"/>
      <c r="AY61" s="191"/>
      <c r="AZ61" s="191"/>
      <c r="BA61" s="191"/>
      <c r="BB61" s="191"/>
      <c r="BC61" s="191"/>
      <c r="BD61" s="191"/>
      <c r="BE61" s="191"/>
      <c r="BF61" s="191"/>
      <c r="BG61" s="192"/>
      <c r="BH61" s="29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</row>
    <row r="62" spans="5:82" s="33" customFormat="1" ht="5.0999999999999996" customHeight="1">
      <c r="E62" s="83"/>
      <c r="F62" s="84"/>
      <c r="G62" s="84"/>
      <c r="H62" s="84"/>
      <c r="I62" s="84"/>
      <c r="J62" s="85"/>
      <c r="K62" s="188"/>
      <c r="L62" s="189"/>
      <c r="M62" s="189"/>
      <c r="N62" s="189"/>
      <c r="O62" s="189"/>
      <c r="P62" s="189"/>
      <c r="Q62" s="189"/>
      <c r="R62" s="189"/>
      <c r="S62" s="189"/>
      <c r="T62" s="189"/>
      <c r="U62" s="189"/>
      <c r="V62" s="189"/>
      <c r="W62" s="189"/>
      <c r="X62" s="189"/>
      <c r="Y62" s="189"/>
      <c r="Z62" s="189"/>
      <c r="AA62" s="189"/>
      <c r="AB62" s="189"/>
      <c r="AC62" s="189"/>
      <c r="AD62" s="189"/>
      <c r="AE62" s="189"/>
      <c r="AF62" s="189"/>
      <c r="AG62" s="189"/>
      <c r="AH62" s="189"/>
      <c r="AI62" s="189"/>
      <c r="AJ62" s="189"/>
      <c r="AK62" s="189"/>
      <c r="AL62" s="190"/>
      <c r="AM62" s="193"/>
      <c r="AN62" s="193"/>
      <c r="AO62" s="193"/>
      <c r="AP62" s="193"/>
      <c r="AQ62" s="193"/>
      <c r="AR62" s="193"/>
      <c r="AS62" s="193"/>
      <c r="AT62" s="193"/>
      <c r="AU62" s="193"/>
      <c r="AV62" s="193"/>
      <c r="AW62" s="193"/>
      <c r="AX62" s="193"/>
      <c r="AY62" s="193"/>
      <c r="AZ62" s="193"/>
      <c r="BA62" s="193"/>
      <c r="BB62" s="193"/>
      <c r="BC62" s="193"/>
      <c r="BD62" s="193"/>
      <c r="BE62" s="193"/>
      <c r="BF62" s="193"/>
      <c r="BG62" s="194"/>
      <c r="BH62" s="29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</row>
    <row r="63" spans="5:82" s="33" customFormat="1" ht="5.0999999999999996" customHeight="1">
      <c r="E63" s="83"/>
      <c r="F63" s="84"/>
      <c r="G63" s="84"/>
      <c r="H63" s="84"/>
      <c r="I63" s="84"/>
      <c r="J63" s="85"/>
      <c r="K63" s="188"/>
      <c r="L63" s="189"/>
      <c r="M63" s="189"/>
      <c r="N63" s="189"/>
      <c r="O63" s="189"/>
      <c r="P63" s="189"/>
      <c r="Q63" s="189"/>
      <c r="R63" s="189"/>
      <c r="S63" s="189"/>
      <c r="T63" s="189"/>
      <c r="U63" s="189"/>
      <c r="V63" s="189"/>
      <c r="W63" s="189"/>
      <c r="X63" s="189"/>
      <c r="Y63" s="189"/>
      <c r="Z63" s="189"/>
      <c r="AA63" s="189"/>
      <c r="AB63" s="189"/>
      <c r="AC63" s="189"/>
      <c r="AD63" s="189"/>
      <c r="AE63" s="189"/>
      <c r="AF63" s="189"/>
      <c r="AG63" s="189"/>
      <c r="AH63" s="189"/>
      <c r="AI63" s="189"/>
      <c r="AJ63" s="189"/>
      <c r="AK63" s="189"/>
      <c r="AL63" s="190"/>
      <c r="AM63" s="193"/>
      <c r="AN63" s="193"/>
      <c r="AO63" s="193"/>
      <c r="AP63" s="193"/>
      <c r="AQ63" s="193"/>
      <c r="AR63" s="193"/>
      <c r="AS63" s="193"/>
      <c r="AT63" s="193"/>
      <c r="AU63" s="193"/>
      <c r="AV63" s="193"/>
      <c r="AW63" s="193"/>
      <c r="AX63" s="193"/>
      <c r="AY63" s="193"/>
      <c r="AZ63" s="193"/>
      <c r="BA63" s="193"/>
      <c r="BB63" s="193"/>
      <c r="BC63" s="193"/>
      <c r="BD63" s="193"/>
      <c r="BE63" s="193"/>
      <c r="BF63" s="193"/>
      <c r="BG63" s="194"/>
      <c r="BH63" s="29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</row>
    <row r="64" spans="5:82" s="33" customFormat="1" ht="5.0999999999999996" customHeight="1">
      <c r="E64" s="83"/>
      <c r="F64" s="84"/>
      <c r="G64" s="84"/>
      <c r="H64" s="84"/>
      <c r="I64" s="84"/>
      <c r="J64" s="85"/>
      <c r="K64" s="188"/>
      <c r="L64" s="189"/>
      <c r="M64" s="189"/>
      <c r="N64" s="189"/>
      <c r="O64" s="189"/>
      <c r="P64" s="189"/>
      <c r="Q64" s="189"/>
      <c r="R64" s="189"/>
      <c r="S64" s="189"/>
      <c r="T64" s="189"/>
      <c r="U64" s="189"/>
      <c r="V64" s="189"/>
      <c r="W64" s="189"/>
      <c r="X64" s="189"/>
      <c r="Y64" s="189"/>
      <c r="Z64" s="189"/>
      <c r="AA64" s="189"/>
      <c r="AB64" s="189"/>
      <c r="AC64" s="189"/>
      <c r="AD64" s="189"/>
      <c r="AE64" s="189"/>
      <c r="AF64" s="189"/>
      <c r="AG64" s="189"/>
      <c r="AH64" s="189"/>
      <c r="AI64" s="189"/>
      <c r="AJ64" s="189"/>
      <c r="AK64" s="189"/>
      <c r="AL64" s="190"/>
      <c r="AM64" s="193"/>
      <c r="AN64" s="193"/>
      <c r="AO64" s="193"/>
      <c r="AP64" s="193"/>
      <c r="AQ64" s="193"/>
      <c r="AR64" s="193"/>
      <c r="AS64" s="193"/>
      <c r="AT64" s="193"/>
      <c r="AU64" s="193"/>
      <c r="AV64" s="193"/>
      <c r="AW64" s="193"/>
      <c r="AX64" s="193"/>
      <c r="AY64" s="193"/>
      <c r="AZ64" s="193"/>
      <c r="BA64" s="193"/>
      <c r="BB64" s="193"/>
      <c r="BC64" s="193"/>
      <c r="BD64" s="193"/>
      <c r="BE64" s="193"/>
      <c r="BF64" s="193"/>
      <c r="BG64" s="194"/>
      <c r="BH64" s="29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</row>
    <row r="65" spans="5:82" s="33" customFormat="1" ht="5.0999999999999996" customHeight="1">
      <c r="E65" s="83"/>
      <c r="F65" s="84"/>
      <c r="G65" s="84"/>
      <c r="H65" s="84"/>
      <c r="I65" s="84"/>
      <c r="J65" s="85"/>
      <c r="K65" s="188"/>
      <c r="L65" s="189"/>
      <c r="M65" s="189"/>
      <c r="N65" s="189"/>
      <c r="O65" s="189"/>
      <c r="P65" s="189"/>
      <c r="Q65" s="189"/>
      <c r="R65" s="189"/>
      <c r="S65" s="189"/>
      <c r="T65" s="189"/>
      <c r="U65" s="189"/>
      <c r="V65" s="189"/>
      <c r="W65" s="189"/>
      <c r="X65" s="189"/>
      <c r="Y65" s="189"/>
      <c r="Z65" s="189"/>
      <c r="AA65" s="189"/>
      <c r="AB65" s="189"/>
      <c r="AC65" s="189"/>
      <c r="AD65" s="189"/>
      <c r="AE65" s="189"/>
      <c r="AF65" s="189"/>
      <c r="AG65" s="189"/>
      <c r="AH65" s="189"/>
      <c r="AI65" s="189"/>
      <c r="AJ65" s="189"/>
      <c r="AK65" s="189"/>
      <c r="AL65" s="190"/>
      <c r="AM65" s="193"/>
      <c r="AN65" s="193"/>
      <c r="AO65" s="193"/>
      <c r="AP65" s="193"/>
      <c r="AQ65" s="193"/>
      <c r="AR65" s="193"/>
      <c r="AS65" s="193"/>
      <c r="AT65" s="193"/>
      <c r="AU65" s="193"/>
      <c r="AV65" s="193"/>
      <c r="AW65" s="193"/>
      <c r="AX65" s="193"/>
      <c r="AY65" s="193"/>
      <c r="AZ65" s="193"/>
      <c r="BA65" s="193"/>
      <c r="BB65" s="193"/>
      <c r="BC65" s="193"/>
      <c r="BD65" s="193"/>
      <c r="BE65" s="193"/>
      <c r="BF65" s="193"/>
      <c r="BG65" s="194"/>
      <c r="BH65" s="29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</row>
    <row r="66" spans="5:82" s="33" customFormat="1" ht="5.0999999999999996" customHeight="1">
      <c r="E66" s="86"/>
      <c r="F66" s="87"/>
      <c r="G66" s="87"/>
      <c r="H66" s="87"/>
      <c r="I66" s="87"/>
      <c r="J66" s="88"/>
      <c r="K66" s="195"/>
      <c r="L66" s="196"/>
      <c r="M66" s="196"/>
      <c r="N66" s="196"/>
      <c r="O66" s="196"/>
      <c r="P66" s="196"/>
      <c r="Q66" s="196"/>
      <c r="R66" s="196"/>
      <c r="S66" s="196"/>
      <c r="T66" s="196"/>
      <c r="U66" s="196"/>
      <c r="V66" s="196"/>
      <c r="W66" s="196"/>
      <c r="X66" s="196"/>
      <c r="Y66" s="196"/>
      <c r="Z66" s="196"/>
      <c r="AA66" s="196"/>
      <c r="AB66" s="196"/>
      <c r="AC66" s="196"/>
      <c r="AD66" s="196"/>
      <c r="AE66" s="196"/>
      <c r="AF66" s="196"/>
      <c r="AG66" s="196"/>
      <c r="AH66" s="196"/>
      <c r="AI66" s="196"/>
      <c r="AJ66" s="196"/>
      <c r="AK66" s="196"/>
      <c r="AL66" s="197"/>
      <c r="AM66" s="198"/>
      <c r="AN66" s="198"/>
      <c r="AO66" s="198"/>
      <c r="AP66" s="198"/>
      <c r="AQ66" s="198"/>
      <c r="AR66" s="198"/>
      <c r="AS66" s="198"/>
      <c r="AT66" s="198"/>
      <c r="AU66" s="198"/>
      <c r="AV66" s="198"/>
      <c r="AW66" s="198"/>
      <c r="AX66" s="198"/>
      <c r="AY66" s="198"/>
      <c r="AZ66" s="198"/>
      <c r="BA66" s="198"/>
      <c r="BB66" s="198"/>
      <c r="BC66" s="198"/>
      <c r="BD66" s="198"/>
      <c r="BE66" s="198"/>
      <c r="BF66" s="198"/>
      <c r="BG66" s="199"/>
      <c r="BH66" s="29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</row>
    <row r="67" spans="5:82" s="24" customFormat="1" ht="5.0999999999999996" customHeight="1">
      <c r="E67" s="157"/>
      <c r="F67" s="157"/>
      <c r="G67" s="157"/>
      <c r="H67" s="157"/>
      <c r="I67" s="157"/>
      <c r="J67" s="157"/>
      <c r="K67" s="110"/>
      <c r="L67" s="110"/>
      <c r="M67" s="110"/>
      <c r="N67" s="110"/>
      <c r="O67" s="110"/>
      <c r="P67" s="110"/>
      <c r="Q67" s="110"/>
      <c r="R67" s="110"/>
      <c r="S67" s="110"/>
      <c r="T67" s="110"/>
      <c r="U67" s="110"/>
      <c r="V67" s="110"/>
      <c r="W67" s="110"/>
      <c r="X67" s="110"/>
      <c r="Y67" s="110"/>
      <c r="Z67" s="110"/>
      <c r="AA67" s="110"/>
      <c r="AB67" s="110"/>
      <c r="AC67" s="110"/>
      <c r="AD67" s="158"/>
      <c r="AE67" s="158"/>
      <c r="AF67" s="158"/>
      <c r="AG67" s="158"/>
      <c r="AH67" s="158"/>
      <c r="AI67" s="154"/>
      <c r="AJ67" s="154"/>
      <c r="AK67" s="154"/>
      <c r="AL67" s="154"/>
      <c r="AM67" s="154"/>
      <c r="AN67" s="154"/>
      <c r="AO67" s="154"/>
      <c r="AP67" s="154"/>
      <c r="AQ67" s="154"/>
      <c r="AR67" s="154"/>
      <c r="AS67" s="154"/>
      <c r="AT67" s="154"/>
      <c r="AU67" s="154"/>
      <c r="AV67" s="154"/>
      <c r="AW67" s="154"/>
      <c r="AX67" s="154"/>
      <c r="AY67" s="154"/>
      <c r="AZ67" s="154"/>
      <c r="BA67" s="154"/>
      <c r="BB67" s="154"/>
      <c r="BC67" s="154"/>
      <c r="BD67" s="154"/>
      <c r="BE67" s="154"/>
      <c r="BF67" s="154"/>
      <c r="BG67" s="154"/>
      <c r="BH67" s="29"/>
    </row>
    <row r="68" spans="5:82" s="24" customFormat="1" ht="5.0999999999999996" customHeight="1">
      <c r="E68" s="157"/>
      <c r="F68" s="157"/>
      <c r="G68" s="157"/>
      <c r="H68" s="157"/>
      <c r="I68" s="157"/>
      <c r="J68" s="157"/>
      <c r="K68" s="110"/>
      <c r="L68" s="110"/>
      <c r="M68" s="110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0"/>
      <c r="AD68" s="158"/>
      <c r="AE68" s="158"/>
      <c r="AF68" s="158"/>
      <c r="AG68" s="158"/>
      <c r="AH68" s="158"/>
      <c r="AI68" s="154"/>
      <c r="AJ68" s="154"/>
      <c r="AK68" s="154"/>
      <c r="AL68" s="154"/>
      <c r="AM68" s="154"/>
      <c r="AN68" s="154"/>
      <c r="AO68" s="154"/>
      <c r="AP68" s="154"/>
      <c r="AQ68" s="154"/>
      <c r="AR68" s="154"/>
      <c r="AS68" s="154"/>
      <c r="AT68" s="154"/>
      <c r="AU68" s="154"/>
      <c r="AV68" s="154"/>
      <c r="AW68" s="154"/>
      <c r="AX68" s="154"/>
      <c r="AY68" s="154"/>
      <c r="AZ68" s="154"/>
      <c r="BA68" s="154"/>
      <c r="BB68" s="154"/>
      <c r="BC68" s="154"/>
      <c r="BD68" s="154"/>
      <c r="BE68" s="154"/>
      <c r="BF68" s="154"/>
      <c r="BG68" s="154"/>
      <c r="BH68" s="29"/>
    </row>
    <row r="69" spans="5:82" s="33" customFormat="1" ht="5.0999999999999996" customHeight="1">
      <c r="E69" s="201" t="s">
        <v>28</v>
      </c>
      <c r="F69" s="202"/>
      <c r="G69" s="202"/>
      <c r="H69" s="202"/>
      <c r="I69" s="202"/>
      <c r="J69" s="203"/>
      <c r="K69" s="123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8"/>
      <c r="AL69" s="119"/>
      <c r="AM69" s="204" t="s">
        <v>37</v>
      </c>
      <c r="AN69" s="171"/>
      <c r="AO69" s="172"/>
      <c r="AP69" s="123"/>
      <c r="AQ69" s="118"/>
      <c r="AR69" s="118"/>
      <c r="AS69" s="118"/>
      <c r="AT69" s="118"/>
      <c r="AU69" s="119"/>
      <c r="AV69" s="205" t="s">
        <v>38</v>
      </c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7"/>
      <c r="BH69" s="29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</row>
    <row r="70" spans="5:82" s="33" customFormat="1" ht="5.0999999999999996" customHeight="1">
      <c r="E70" s="208"/>
      <c r="F70" s="209"/>
      <c r="G70" s="209"/>
      <c r="H70" s="209"/>
      <c r="I70" s="209"/>
      <c r="J70" s="210"/>
      <c r="K70" s="83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4"/>
      <c r="AB70" s="84"/>
      <c r="AC70" s="84"/>
      <c r="AD70" s="84"/>
      <c r="AE70" s="84"/>
      <c r="AF70" s="84"/>
      <c r="AG70" s="84"/>
      <c r="AH70" s="84"/>
      <c r="AI70" s="84"/>
      <c r="AJ70" s="84"/>
      <c r="AK70" s="84"/>
      <c r="AL70" s="85"/>
      <c r="AM70" s="211"/>
      <c r="AN70" s="212"/>
      <c r="AO70" s="213"/>
      <c r="AP70" s="83"/>
      <c r="AQ70" s="84"/>
      <c r="AR70" s="84"/>
      <c r="AS70" s="84"/>
      <c r="AT70" s="84"/>
      <c r="AU70" s="85"/>
      <c r="AV70" s="214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6"/>
      <c r="BH70" s="29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</row>
    <row r="71" spans="5:82" s="33" customFormat="1" ht="5.0999999999999996" customHeight="1">
      <c r="E71" s="208"/>
      <c r="F71" s="209"/>
      <c r="G71" s="209"/>
      <c r="H71" s="209"/>
      <c r="I71" s="209"/>
      <c r="J71" s="210"/>
      <c r="K71" s="83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84"/>
      <c r="W71" s="84"/>
      <c r="X71" s="84"/>
      <c r="Y71" s="84"/>
      <c r="Z71" s="84"/>
      <c r="AA71" s="84"/>
      <c r="AB71" s="84"/>
      <c r="AC71" s="84"/>
      <c r="AD71" s="84"/>
      <c r="AE71" s="84"/>
      <c r="AF71" s="84"/>
      <c r="AG71" s="84"/>
      <c r="AH71" s="84"/>
      <c r="AI71" s="84"/>
      <c r="AJ71" s="84"/>
      <c r="AK71" s="84"/>
      <c r="AL71" s="85"/>
      <c r="AM71" s="211"/>
      <c r="AN71" s="212"/>
      <c r="AO71" s="213"/>
      <c r="AP71" s="83"/>
      <c r="AQ71" s="84"/>
      <c r="AR71" s="84"/>
      <c r="AS71" s="84"/>
      <c r="AT71" s="84"/>
      <c r="AU71" s="85"/>
      <c r="AV71" s="217"/>
      <c r="AW71" s="218"/>
      <c r="AX71" s="218"/>
      <c r="AY71" s="218"/>
      <c r="AZ71" s="218"/>
      <c r="BA71" s="218"/>
      <c r="BB71" s="218"/>
      <c r="BC71" s="218"/>
      <c r="BD71" s="218"/>
      <c r="BE71" s="218"/>
      <c r="BF71" s="218"/>
      <c r="BG71" s="219"/>
      <c r="BH71" s="29"/>
      <c r="BI71" s="24"/>
      <c r="BJ71" s="24"/>
      <c r="BK71" s="24"/>
      <c r="BL71" s="24"/>
      <c r="BM71" s="24"/>
      <c r="BN71" s="24"/>
      <c r="BO71" s="24"/>
      <c r="BP71" s="24"/>
      <c r="BQ71" s="24"/>
      <c r="BR71" s="24"/>
      <c r="BS71" s="24"/>
      <c r="BT71" s="24"/>
      <c r="BU71" s="24"/>
      <c r="BV71" s="24"/>
      <c r="BW71" s="24"/>
      <c r="BX71" s="24"/>
      <c r="BY71" s="24"/>
      <c r="BZ71" s="24"/>
      <c r="CA71" s="24"/>
      <c r="CB71" s="24"/>
      <c r="CC71" s="24"/>
      <c r="CD71" s="24"/>
    </row>
    <row r="72" spans="5:82" s="33" customFormat="1" ht="5.0999999999999996" customHeight="1">
      <c r="E72" s="220" t="s">
        <v>42</v>
      </c>
      <c r="F72" s="221"/>
      <c r="G72" s="221"/>
      <c r="H72" s="221"/>
      <c r="I72" s="221"/>
      <c r="J72" s="222"/>
      <c r="K72" s="179"/>
      <c r="L72" s="180"/>
      <c r="M72" s="180"/>
      <c r="N72" s="180"/>
      <c r="O72" s="180"/>
      <c r="P72" s="180"/>
      <c r="Q72" s="180"/>
      <c r="R72" s="180"/>
      <c r="S72" s="180"/>
      <c r="T72" s="180"/>
      <c r="U72" s="180"/>
      <c r="V72" s="180"/>
      <c r="W72" s="180"/>
      <c r="X72" s="180"/>
      <c r="Y72" s="180"/>
      <c r="Z72" s="180"/>
      <c r="AA72" s="180"/>
      <c r="AB72" s="180"/>
      <c r="AC72" s="180"/>
      <c r="AD72" s="180"/>
      <c r="AE72" s="180"/>
      <c r="AF72" s="180"/>
      <c r="AG72" s="180"/>
      <c r="AH72" s="180"/>
      <c r="AI72" s="180"/>
      <c r="AJ72" s="180"/>
      <c r="AK72" s="180"/>
      <c r="AL72" s="181"/>
      <c r="AM72" s="211"/>
      <c r="AN72" s="212"/>
      <c r="AO72" s="213"/>
      <c r="AP72" s="83"/>
      <c r="AQ72" s="84"/>
      <c r="AR72" s="84"/>
      <c r="AS72" s="84"/>
      <c r="AT72" s="84"/>
      <c r="AU72" s="85"/>
      <c r="AV72" s="22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224"/>
      <c r="BH72" s="29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</row>
    <row r="73" spans="5:82" s="33" customFormat="1" ht="5.0999999999999996" customHeight="1">
      <c r="E73" s="225"/>
      <c r="F73" s="226"/>
      <c r="G73" s="226"/>
      <c r="H73" s="226"/>
      <c r="I73" s="226"/>
      <c r="J73" s="227"/>
      <c r="K73" s="83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84"/>
      <c r="W73" s="84"/>
      <c r="X73" s="84"/>
      <c r="Y73" s="84"/>
      <c r="Z73" s="84"/>
      <c r="AA73" s="84"/>
      <c r="AB73" s="84"/>
      <c r="AC73" s="84"/>
      <c r="AD73" s="84"/>
      <c r="AE73" s="84"/>
      <c r="AF73" s="84"/>
      <c r="AG73" s="84"/>
      <c r="AH73" s="84"/>
      <c r="AI73" s="84"/>
      <c r="AJ73" s="84"/>
      <c r="AK73" s="84"/>
      <c r="AL73" s="85"/>
      <c r="AM73" s="211"/>
      <c r="AN73" s="212"/>
      <c r="AO73" s="213"/>
      <c r="AP73" s="83"/>
      <c r="AQ73" s="84"/>
      <c r="AR73" s="84"/>
      <c r="AS73" s="84"/>
      <c r="AT73" s="84"/>
      <c r="AU73" s="85"/>
      <c r="AV73" s="22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224"/>
      <c r="BH73" s="29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</row>
    <row r="74" spans="5:82" s="33" customFormat="1" ht="9.75" customHeight="1">
      <c r="E74" s="225"/>
      <c r="F74" s="226"/>
      <c r="G74" s="226"/>
      <c r="H74" s="226"/>
      <c r="I74" s="226"/>
      <c r="J74" s="227"/>
      <c r="K74" s="83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84"/>
      <c r="W74" s="84"/>
      <c r="X74" s="84"/>
      <c r="Y74" s="84"/>
      <c r="Z74" s="84"/>
      <c r="AA74" s="84"/>
      <c r="AB74" s="84"/>
      <c r="AC74" s="84"/>
      <c r="AD74" s="84"/>
      <c r="AE74" s="84"/>
      <c r="AF74" s="84"/>
      <c r="AG74" s="84"/>
      <c r="AH74" s="84"/>
      <c r="AI74" s="84"/>
      <c r="AJ74" s="84"/>
      <c r="AK74" s="84"/>
      <c r="AL74" s="85"/>
      <c r="AM74" s="211"/>
      <c r="AN74" s="212"/>
      <c r="AO74" s="213"/>
      <c r="AP74" s="83"/>
      <c r="AQ74" s="84"/>
      <c r="AR74" s="84"/>
      <c r="AS74" s="84"/>
      <c r="AT74" s="84"/>
      <c r="AU74" s="85"/>
      <c r="AV74" s="223"/>
      <c r="AW74" s="160" t="s">
        <v>30</v>
      </c>
      <c r="AX74" s="214" t="s">
        <v>40</v>
      </c>
      <c r="AY74" s="215"/>
      <c r="AZ74" s="215"/>
      <c r="BA74" s="153"/>
      <c r="BB74" s="153"/>
      <c r="BC74" s="160" t="s">
        <v>30</v>
      </c>
      <c r="BD74" s="214" t="s">
        <v>41</v>
      </c>
      <c r="BE74" s="215"/>
      <c r="BF74" s="215"/>
      <c r="BG74" s="224"/>
      <c r="BH74" s="29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</row>
    <row r="75" spans="5:82" s="33" customFormat="1" ht="5.0999999999999996" customHeight="1">
      <c r="E75" s="225"/>
      <c r="F75" s="226"/>
      <c r="G75" s="226"/>
      <c r="H75" s="226"/>
      <c r="I75" s="226"/>
      <c r="J75" s="227"/>
      <c r="K75" s="83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5"/>
      <c r="AM75" s="211"/>
      <c r="AN75" s="212"/>
      <c r="AO75" s="213"/>
      <c r="AP75" s="83"/>
      <c r="AQ75" s="84"/>
      <c r="AR75" s="84"/>
      <c r="AS75" s="84"/>
      <c r="AT75" s="84"/>
      <c r="AU75" s="85"/>
      <c r="AV75" s="228"/>
      <c r="AW75" s="154"/>
      <c r="AX75" s="154"/>
      <c r="AY75" s="154"/>
      <c r="AZ75" s="154"/>
      <c r="BA75" s="154"/>
      <c r="BB75" s="154"/>
      <c r="BC75" s="154"/>
      <c r="BD75" s="154"/>
      <c r="BE75" s="154"/>
      <c r="BF75" s="154"/>
      <c r="BG75" s="229"/>
      <c r="BH75" s="29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</row>
    <row r="76" spans="5:82" s="33" customFormat="1" ht="5.0999999999999996" customHeight="1">
      <c r="E76" s="225"/>
      <c r="F76" s="226"/>
      <c r="G76" s="226"/>
      <c r="H76" s="226"/>
      <c r="I76" s="226"/>
      <c r="J76" s="227"/>
      <c r="K76" s="86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7"/>
      <c r="AL76" s="88"/>
      <c r="AM76" s="211"/>
      <c r="AN76" s="212"/>
      <c r="AO76" s="213"/>
      <c r="AP76" s="83"/>
      <c r="AQ76" s="84"/>
      <c r="AR76" s="84"/>
      <c r="AS76" s="84"/>
      <c r="AT76" s="84"/>
      <c r="AU76" s="85"/>
      <c r="AV76" s="230"/>
      <c r="AW76" s="231"/>
      <c r="AX76" s="231"/>
      <c r="AY76" s="231"/>
      <c r="AZ76" s="231"/>
      <c r="BA76" s="231"/>
      <c r="BB76" s="231"/>
      <c r="BC76" s="231"/>
      <c r="BD76" s="231"/>
      <c r="BE76" s="231"/>
      <c r="BF76" s="231"/>
      <c r="BG76" s="232"/>
      <c r="BH76" s="29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</row>
    <row r="77" spans="5:82" s="33" customFormat="1" ht="5.0999999999999996" customHeight="1">
      <c r="E77" s="167" t="s">
        <v>33</v>
      </c>
      <c r="F77" s="168"/>
      <c r="G77" s="168"/>
      <c r="H77" s="168"/>
      <c r="I77" s="168"/>
      <c r="J77" s="169"/>
      <c r="K77" s="170" t="s">
        <v>34</v>
      </c>
      <c r="L77" s="171"/>
      <c r="M77" s="171"/>
      <c r="N77" s="171"/>
      <c r="O77" s="171"/>
      <c r="P77" s="171"/>
      <c r="Q77" s="171"/>
      <c r="R77" s="171"/>
      <c r="S77" s="171"/>
      <c r="T77" s="171"/>
      <c r="U77" s="171"/>
      <c r="V77" s="171"/>
      <c r="W77" s="171"/>
      <c r="X77" s="171"/>
      <c r="Y77" s="171"/>
      <c r="Z77" s="171"/>
      <c r="AA77" s="171"/>
      <c r="AB77" s="171"/>
      <c r="AC77" s="171"/>
      <c r="AD77" s="171"/>
      <c r="AE77" s="171"/>
      <c r="AF77" s="171"/>
      <c r="AG77" s="171"/>
      <c r="AH77" s="171"/>
      <c r="AI77" s="171"/>
      <c r="AJ77" s="171"/>
      <c r="AK77" s="171"/>
      <c r="AL77" s="171"/>
      <c r="AM77" s="171"/>
      <c r="AN77" s="171"/>
      <c r="AO77" s="171"/>
      <c r="AP77" s="171"/>
      <c r="AQ77" s="171"/>
      <c r="AR77" s="171"/>
      <c r="AS77" s="171"/>
      <c r="AT77" s="171"/>
      <c r="AU77" s="171"/>
      <c r="AV77" s="171"/>
      <c r="AW77" s="171"/>
      <c r="AX77" s="171"/>
      <c r="AY77" s="171"/>
      <c r="AZ77" s="171"/>
      <c r="BA77" s="171"/>
      <c r="BB77" s="171"/>
      <c r="BC77" s="171"/>
      <c r="BD77" s="171"/>
      <c r="BE77" s="171"/>
      <c r="BF77" s="171"/>
      <c r="BG77" s="172"/>
      <c r="BH77" s="29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</row>
    <row r="78" spans="5:82" s="33" customFormat="1" ht="5.0999999999999996" customHeight="1">
      <c r="E78" s="233"/>
      <c r="F78" s="234"/>
      <c r="G78" s="234"/>
      <c r="H78" s="234"/>
      <c r="I78" s="234"/>
      <c r="J78" s="235"/>
      <c r="K78" s="176"/>
      <c r="L78" s="177"/>
      <c r="M78" s="177"/>
      <c r="N78" s="177"/>
      <c r="O78" s="177"/>
      <c r="P78" s="177"/>
      <c r="Q78" s="177"/>
      <c r="R78" s="177"/>
      <c r="S78" s="177"/>
      <c r="T78" s="177"/>
      <c r="U78" s="177"/>
      <c r="V78" s="177"/>
      <c r="W78" s="177"/>
      <c r="X78" s="177"/>
      <c r="Y78" s="177"/>
      <c r="Z78" s="177"/>
      <c r="AA78" s="177"/>
      <c r="AB78" s="177"/>
      <c r="AC78" s="177"/>
      <c r="AD78" s="177"/>
      <c r="AE78" s="177"/>
      <c r="AF78" s="177"/>
      <c r="AG78" s="177"/>
      <c r="AH78" s="177"/>
      <c r="AI78" s="177"/>
      <c r="AJ78" s="177"/>
      <c r="AK78" s="177"/>
      <c r="AL78" s="177"/>
      <c r="AM78" s="177"/>
      <c r="AN78" s="177"/>
      <c r="AO78" s="177"/>
      <c r="AP78" s="177"/>
      <c r="AQ78" s="177"/>
      <c r="AR78" s="177"/>
      <c r="AS78" s="177"/>
      <c r="AT78" s="177"/>
      <c r="AU78" s="177"/>
      <c r="AV78" s="177"/>
      <c r="AW78" s="177"/>
      <c r="AX78" s="177"/>
      <c r="AY78" s="177"/>
      <c r="AZ78" s="177"/>
      <c r="BA78" s="177"/>
      <c r="BB78" s="177"/>
      <c r="BC78" s="177"/>
      <c r="BD78" s="177"/>
      <c r="BE78" s="177"/>
      <c r="BF78" s="177"/>
      <c r="BG78" s="178"/>
      <c r="BH78" s="29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</row>
    <row r="79" spans="5:82" s="33" customFormat="1" ht="5.0999999999999996" customHeight="1">
      <c r="E79" s="83"/>
      <c r="F79" s="84"/>
      <c r="G79" s="84"/>
      <c r="H79" s="84"/>
      <c r="I79" s="84"/>
      <c r="J79" s="85"/>
      <c r="K79" s="182"/>
      <c r="L79" s="183"/>
      <c r="M79" s="183"/>
      <c r="N79" s="183"/>
      <c r="O79" s="183"/>
      <c r="P79" s="183"/>
      <c r="Q79" s="183"/>
      <c r="R79" s="183"/>
      <c r="S79" s="183"/>
      <c r="T79" s="183"/>
      <c r="U79" s="183"/>
      <c r="V79" s="183"/>
      <c r="W79" s="183"/>
      <c r="X79" s="183"/>
      <c r="Y79" s="183"/>
      <c r="Z79" s="183"/>
      <c r="AA79" s="183"/>
      <c r="AB79" s="183"/>
      <c r="AC79" s="183"/>
      <c r="AD79" s="183"/>
      <c r="AE79" s="183"/>
      <c r="AF79" s="183"/>
      <c r="AG79" s="183"/>
      <c r="AH79" s="183"/>
      <c r="AI79" s="183"/>
      <c r="AJ79" s="183"/>
      <c r="AK79" s="183"/>
      <c r="AL79" s="184"/>
      <c r="AM79" s="185" t="s">
        <v>35</v>
      </c>
      <c r="AN79" s="186"/>
      <c r="AO79" s="186"/>
      <c r="AP79" s="186"/>
      <c r="AQ79" s="186"/>
      <c r="AR79" s="186"/>
      <c r="AS79" s="186"/>
      <c r="AT79" s="186"/>
      <c r="AU79" s="186"/>
      <c r="AV79" s="186"/>
      <c r="AW79" s="186"/>
      <c r="AX79" s="186"/>
      <c r="AY79" s="186"/>
      <c r="AZ79" s="186"/>
      <c r="BA79" s="186"/>
      <c r="BB79" s="186"/>
      <c r="BC79" s="186"/>
      <c r="BD79" s="186"/>
      <c r="BE79" s="186"/>
      <c r="BF79" s="186"/>
      <c r="BG79" s="187"/>
      <c r="BH79" s="29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</row>
    <row r="80" spans="5:82" s="33" customFormat="1" ht="5.0999999999999996" customHeight="1">
      <c r="E80" s="83"/>
      <c r="F80" s="84"/>
      <c r="G80" s="84"/>
      <c r="H80" s="84"/>
      <c r="I80" s="84"/>
      <c r="J80" s="85"/>
      <c r="K80" s="188"/>
      <c r="L80" s="189"/>
      <c r="M80" s="189"/>
      <c r="N80" s="189"/>
      <c r="O80" s="189"/>
      <c r="P80" s="189"/>
      <c r="Q80" s="189"/>
      <c r="R80" s="189"/>
      <c r="S80" s="189"/>
      <c r="T80" s="189"/>
      <c r="U80" s="189"/>
      <c r="V80" s="189"/>
      <c r="W80" s="189"/>
      <c r="X80" s="189"/>
      <c r="Y80" s="189"/>
      <c r="Z80" s="189"/>
      <c r="AA80" s="189"/>
      <c r="AB80" s="189"/>
      <c r="AC80" s="189"/>
      <c r="AD80" s="189"/>
      <c r="AE80" s="189"/>
      <c r="AF80" s="189"/>
      <c r="AG80" s="189"/>
      <c r="AH80" s="189"/>
      <c r="AI80" s="189"/>
      <c r="AJ80" s="189"/>
      <c r="AK80" s="189"/>
      <c r="AL80" s="190"/>
      <c r="AM80" s="191"/>
      <c r="AN80" s="191"/>
      <c r="AO80" s="191"/>
      <c r="AP80" s="191"/>
      <c r="AQ80" s="191"/>
      <c r="AR80" s="191"/>
      <c r="AS80" s="191"/>
      <c r="AT80" s="191"/>
      <c r="AU80" s="191"/>
      <c r="AV80" s="191"/>
      <c r="AW80" s="191"/>
      <c r="AX80" s="191"/>
      <c r="AY80" s="191"/>
      <c r="AZ80" s="191"/>
      <c r="BA80" s="191"/>
      <c r="BB80" s="191"/>
      <c r="BC80" s="191"/>
      <c r="BD80" s="191"/>
      <c r="BE80" s="191"/>
      <c r="BF80" s="191"/>
      <c r="BG80" s="192"/>
      <c r="BH80" s="29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</row>
    <row r="81" spans="5:82" s="33" customFormat="1" ht="5.0999999999999996" customHeight="1">
      <c r="E81" s="83"/>
      <c r="F81" s="84"/>
      <c r="G81" s="84"/>
      <c r="H81" s="84"/>
      <c r="I81" s="84"/>
      <c r="J81" s="85"/>
      <c r="K81" s="188"/>
      <c r="L81" s="189"/>
      <c r="M81" s="189"/>
      <c r="N81" s="189"/>
      <c r="O81" s="189"/>
      <c r="P81" s="189"/>
      <c r="Q81" s="189"/>
      <c r="R81" s="189"/>
      <c r="S81" s="189"/>
      <c r="T81" s="189"/>
      <c r="U81" s="189"/>
      <c r="V81" s="189"/>
      <c r="W81" s="189"/>
      <c r="X81" s="189"/>
      <c r="Y81" s="189"/>
      <c r="Z81" s="189"/>
      <c r="AA81" s="189"/>
      <c r="AB81" s="189"/>
      <c r="AC81" s="189"/>
      <c r="AD81" s="189"/>
      <c r="AE81" s="189"/>
      <c r="AF81" s="189"/>
      <c r="AG81" s="189"/>
      <c r="AH81" s="189"/>
      <c r="AI81" s="189"/>
      <c r="AJ81" s="189"/>
      <c r="AK81" s="189"/>
      <c r="AL81" s="190"/>
      <c r="AM81" s="193"/>
      <c r="AN81" s="193"/>
      <c r="AO81" s="193"/>
      <c r="AP81" s="193"/>
      <c r="AQ81" s="193"/>
      <c r="AR81" s="193"/>
      <c r="AS81" s="193"/>
      <c r="AT81" s="193"/>
      <c r="AU81" s="193"/>
      <c r="AV81" s="193"/>
      <c r="AW81" s="193"/>
      <c r="AX81" s="193"/>
      <c r="AY81" s="193"/>
      <c r="AZ81" s="193"/>
      <c r="BA81" s="193"/>
      <c r="BB81" s="193"/>
      <c r="BC81" s="193"/>
      <c r="BD81" s="193"/>
      <c r="BE81" s="193"/>
      <c r="BF81" s="193"/>
      <c r="BG81" s="194"/>
      <c r="BH81" s="29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</row>
    <row r="82" spans="5:82" s="33" customFormat="1" ht="5.0999999999999996" customHeight="1">
      <c r="E82" s="83"/>
      <c r="F82" s="84"/>
      <c r="G82" s="84"/>
      <c r="H82" s="84"/>
      <c r="I82" s="84"/>
      <c r="J82" s="85"/>
      <c r="K82" s="188"/>
      <c r="L82" s="189"/>
      <c r="M82" s="189"/>
      <c r="N82" s="189"/>
      <c r="O82" s="189"/>
      <c r="P82" s="189"/>
      <c r="Q82" s="189"/>
      <c r="R82" s="189"/>
      <c r="S82" s="189"/>
      <c r="T82" s="189"/>
      <c r="U82" s="189"/>
      <c r="V82" s="189"/>
      <c r="W82" s="189"/>
      <c r="X82" s="189"/>
      <c r="Y82" s="189"/>
      <c r="Z82" s="189"/>
      <c r="AA82" s="189"/>
      <c r="AB82" s="189"/>
      <c r="AC82" s="189"/>
      <c r="AD82" s="189"/>
      <c r="AE82" s="189"/>
      <c r="AF82" s="189"/>
      <c r="AG82" s="189"/>
      <c r="AH82" s="189"/>
      <c r="AI82" s="189"/>
      <c r="AJ82" s="189"/>
      <c r="AK82" s="189"/>
      <c r="AL82" s="190"/>
      <c r="AM82" s="193"/>
      <c r="AN82" s="193"/>
      <c r="AO82" s="193"/>
      <c r="AP82" s="193"/>
      <c r="AQ82" s="193"/>
      <c r="AR82" s="193"/>
      <c r="AS82" s="193"/>
      <c r="AT82" s="193"/>
      <c r="AU82" s="193"/>
      <c r="AV82" s="193"/>
      <c r="AW82" s="193"/>
      <c r="AX82" s="193"/>
      <c r="AY82" s="193"/>
      <c r="AZ82" s="193"/>
      <c r="BA82" s="193"/>
      <c r="BB82" s="193"/>
      <c r="BC82" s="193"/>
      <c r="BD82" s="193"/>
      <c r="BE82" s="193"/>
      <c r="BF82" s="193"/>
      <c r="BG82" s="194"/>
      <c r="BH82" s="29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</row>
    <row r="83" spans="5:82" s="33" customFormat="1" ht="5.0999999999999996" customHeight="1">
      <c r="E83" s="83"/>
      <c r="F83" s="84"/>
      <c r="G83" s="84"/>
      <c r="H83" s="84"/>
      <c r="I83" s="84"/>
      <c r="J83" s="85"/>
      <c r="K83" s="188"/>
      <c r="L83" s="189"/>
      <c r="M83" s="189"/>
      <c r="N83" s="189"/>
      <c r="O83" s="189"/>
      <c r="P83" s="189"/>
      <c r="Q83" s="189"/>
      <c r="R83" s="189"/>
      <c r="S83" s="189"/>
      <c r="T83" s="189"/>
      <c r="U83" s="189"/>
      <c r="V83" s="189"/>
      <c r="W83" s="189"/>
      <c r="X83" s="189"/>
      <c r="Y83" s="189"/>
      <c r="Z83" s="189"/>
      <c r="AA83" s="189"/>
      <c r="AB83" s="189"/>
      <c r="AC83" s="189"/>
      <c r="AD83" s="189"/>
      <c r="AE83" s="189"/>
      <c r="AF83" s="189"/>
      <c r="AG83" s="189"/>
      <c r="AH83" s="189"/>
      <c r="AI83" s="189"/>
      <c r="AJ83" s="189"/>
      <c r="AK83" s="189"/>
      <c r="AL83" s="190"/>
      <c r="AM83" s="193"/>
      <c r="AN83" s="193"/>
      <c r="AO83" s="193"/>
      <c r="AP83" s="193"/>
      <c r="AQ83" s="193"/>
      <c r="AR83" s="193"/>
      <c r="AS83" s="193"/>
      <c r="AT83" s="193"/>
      <c r="AU83" s="193"/>
      <c r="AV83" s="193"/>
      <c r="AW83" s="193"/>
      <c r="AX83" s="193"/>
      <c r="AY83" s="193"/>
      <c r="AZ83" s="193"/>
      <c r="BA83" s="193"/>
      <c r="BB83" s="193"/>
      <c r="BC83" s="193"/>
      <c r="BD83" s="193"/>
      <c r="BE83" s="193"/>
      <c r="BF83" s="193"/>
      <c r="BG83" s="194"/>
      <c r="BH83" s="29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</row>
    <row r="84" spans="5:82" s="33" customFormat="1" ht="5.0999999999999996" customHeight="1">
      <c r="E84" s="83"/>
      <c r="F84" s="84"/>
      <c r="G84" s="84"/>
      <c r="H84" s="84"/>
      <c r="I84" s="84"/>
      <c r="J84" s="85"/>
      <c r="K84" s="188"/>
      <c r="L84" s="189"/>
      <c r="M84" s="189"/>
      <c r="N84" s="189"/>
      <c r="O84" s="189"/>
      <c r="P84" s="189"/>
      <c r="Q84" s="189"/>
      <c r="R84" s="189"/>
      <c r="S84" s="189"/>
      <c r="T84" s="189"/>
      <c r="U84" s="189"/>
      <c r="V84" s="189"/>
      <c r="W84" s="189"/>
      <c r="X84" s="189"/>
      <c r="Y84" s="189"/>
      <c r="Z84" s="189"/>
      <c r="AA84" s="189"/>
      <c r="AB84" s="189"/>
      <c r="AC84" s="189"/>
      <c r="AD84" s="189"/>
      <c r="AE84" s="189"/>
      <c r="AF84" s="189"/>
      <c r="AG84" s="189"/>
      <c r="AH84" s="189"/>
      <c r="AI84" s="189"/>
      <c r="AJ84" s="189"/>
      <c r="AK84" s="189"/>
      <c r="AL84" s="190"/>
      <c r="AM84" s="193"/>
      <c r="AN84" s="193"/>
      <c r="AO84" s="193"/>
      <c r="AP84" s="193"/>
      <c r="AQ84" s="193"/>
      <c r="AR84" s="193"/>
      <c r="AS84" s="193"/>
      <c r="AT84" s="193"/>
      <c r="AU84" s="193"/>
      <c r="AV84" s="193"/>
      <c r="AW84" s="193"/>
      <c r="AX84" s="193"/>
      <c r="AY84" s="193"/>
      <c r="AZ84" s="193"/>
      <c r="BA84" s="193"/>
      <c r="BB84" s="193"/>
      <c r="BC84" s="193"/>
      <c r="BD84" s="193"/>
      <c r="BE84" s="193"/>
      <c r="BF84" s="193"/>
      <c r="BG84" s="194"/>
      <c r="BH84" s="29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</row>
    <row r="85" spans="5:82" s="33" customFormat="1" ht="5.0999999999999996" customHeight="1">
      <c r="E85" s="86"/>
      <c r="F85" s="87"/>
      <c r="G85" s="87"/>
      <c r="H85" s="87"/>
      <c r="I85" s="87"/>
      <c r="J85" s="88"/>
      <c r="K85" s="195"/>
      <c r="L85" s="196"/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K85" s="196"/>
      <c r="AL85" s="197"/>
      <c r="AM85" s="198"/>
      <c r="AN85" s="198"/>
      <c r="AO85" s="198"/>
      <c r="AP85" s="198"/>
      <c r="AQ85" s="198"/>
      <c r="AR85" s="198"/>
      <c r="AS85" s="198"/>
      <c r="AT85" s="198"/>
      <c r="AU85" s="198"/>
      <c r="AV85" s="198"/>
      <c r="AW85" s="198"/>
      <c r="AX85" s="198"/>
      <c r="AY85" s="198"/>
      <c r="AZ85" s="198"/>
      <c r="BA85" s="198"/>
      <c r="BB85" s="198"/>
      <c r="BC85" s="198"/>
      <c r="BD85" s="198"/>
      <c r="BE85" s="198"/>
      <c r="BF85" s="198"/>
      <c r="BG85" s="199"/>
      <c r="BH85" s="29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</row>
    <row r="86" spans="5:82" s="24" customFormat="1" ht="5.0999999999999996" customHeight="1">
      <c r="E86" s="157"/>
      <c r="F86" s="157"/>
      <c r="G86" s="157"/>
      <c r="H86" s="157"/>
      <c r="I86" s="157"/>
      <c r="J86" s="157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58"/>
      <c r="AE86" s="158"/>
      <c r="AF86" s="158"/>
      <c r="AG86" s="158"/>
      <c r="AH86" s="158"/>
      <c r="AI86" s="154"/>
      <c r="AJ86" s="154"/>
      <c r="AK86" s="154"/>
      <c r="AL86" s="154"/>
      <c r="AM86" s="154"/>
      <c r="AN86" s="154"/>
      <c r="AO86" s="154"/>
      <c r="AP86" s="154"/>
      <c r="AQ86" s="154"/>
      <c r="AR86" s="154"/>
      <c r="AS86" s="154"/>
      <c r="AT86" s="154"/>
      <c r="AU86" s="154"/>
      <c r="AV86" s="154"/>
      <c r="AW86" s="154"/>
      <c r="AX86" s="154"/>
      <c r="AY86" s="154"/>
      <c r="AZ86" s="154"/>
      <c r="BA86" s="154"/>
      <c r="BB86" s="154"/>
      <c r="BC86" s="154"/>
      <c r="BD86" s="154"/>
      <c r="BE86" s="154"/>
      <c r="BF86" s="154"/>
      <c r="BG86" s="154"/>
      <c r="BH86" s="29"/>
    </row>
    <row r="87" spans="5:82" s="24" customFormat="1" ht="5.0999999999999996" customHeight="1">
      <c r="E87" s="157"/>
      <c r="F87" s="157"/>
      <c r="G87" s="157"/>
      <c r="H87" s="157"/>
      <c r="I87" s="157"/>
      <c r="J87" s="157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58"/>
      <c r="AE87" s="158"/>
      <c r="AF87" s="158"/>
      <c r="AG87" s="158"/>
      <c r="AH87" s="158"/>
      <c r="AI87" s="154"/>
      <c r="AJ87" s="154"/>
      <c r="AK87" s="154"/>
      <c r="AL87" s="154"/>
      <c r="AM87" s="154"/>
      <c r="AN87" s="154"/>
      <c r="AO87" s="154"/>
      <c r="AP87" s="154"/>
      <c r="AQ87" s="154"/>
      <c r="AR87" s="154"/>
      <c r="AS87" s="154"/>
      <c r="AT87" s="154"/>
      <c r="AU87" s="154"/>
      <c r="AV87" s="154"/>
      <c r="AW87" s="154"/>
      <c r="AX87" s="154"/>
      <c r="AY87" s="154"/>
      <c r="AZ87" s="154"/>
      <c r="BA87" s="154"/>
      <c r="BB87" s="154"/>
      <c r="BC87" s="154"/>
      <c r="BD87" s="154"/>
      <c r="BE87" s="154"/>
      <c r="BF87" s="154"/>
      <c r="BG87" s="154"/>
      <c r="BH87" s="29"/>
    </row>
    <row r="88" spans="5:82" s="33" customFormat="1" ht="5.0999999999999996" customHeight="1">
      <c r="E88" s="201" t="s">
        <v>28</v>
      </c>
      <c r="F88" s="202"/>
      <c r="G88" s="202"/>
      <c r="H88" s="202"/>
      <c r="I88" s="202"/>
      <c r="J88" s="203"/>
      <c r="K88" s="123"/>
      <c r="L88" s="118"/>
      <c r="M88" s="118"/>
      <c r="N88" s="118"/>
      <c r="O88" s="118"/>
      <c r="P88" s="118"/>
      <c r="Q88" s="118"/>
      <c r="R88" s="118"/>
      <c r="S88" s="118"/>
      <c r="T88" s="118"/>
      <c r="U88" s="118"/>
      <c r="V88" s="118"/>
      <c r="W88" s="118"/>
      <c r="X88" s="118"/>
      <c r="Y88" s="118"/>
      <c r="Z88" s="118"/>
      <c r="AA88" s="118"/>
      <c r="AB88" s="118"/>
      <c r="AC88" s="118"/>
      <c r="AD88" s="118"/>
      <c r="AE88" s="118"/>
      <c r="AF88" s="118"/>
      <c r="AG88" s="118"/>
      <c r="AH88" s="118"/>
      <c r="AI88" s="118"/>
      <c r="AJ88" s="118"/>
      <c r="AK88" s="118"/>
      <c r="AL88" s="119"/>
      <c r="AM88" s="204" t="s">
        <v>37</v>
      </c>
      <c r="AN88" s="171"/>
      <c r="AO88" s="172"/>
      <c r="AP88" s="123"/>
      <c r="AQ88" s="118"/>
      <c r="AR88" s="118"/>
      <c r="AS88" s="118"/>
      <c r="AT88" s="118"/>
      <c r="AU88" s="119"/>
      <c r="AV88" s="205" t="s">
        <v>38</v>
      </c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7"/>
      <c r="BH88" s="29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</row>
    <row r="89" spans="5:82" s="33" customFormat="1" ht="5.0999999999999996" customHeight="1">
      <c r="E89" s="208"/>
      <c r="F89" s="209"/>
      <c r="G89" s="209"/>
      <c r="H89" s="209"/>
      <c r="I89" s="209"/>
      <c r="J89" s="210"/>
      <c r="K89" s="83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84"/>
      <c r="Y89" s="84"/>
      <c r="Z89" s="84"/>
      <c r="AA89" s="84"/>
      <c r="AB89" s="84"/>
      <c r="AC89" s="84"/>
      <c r="AD89" s="84"/>
      <c r="AE89" s="84"/>
      <c r="AF89" s="84"/>
      <c r="AG89" s="84"/>
      <c r="AH89" s="84"/>
      <c r="AI89" s="84"/>
      <c r="AJ89" s="84"/>
      <c r="AK89" s="84"/>
      <c r="AL89" s="85"/>
      <c r="AM89" s="211"/>
      <c r="AN89" s="212"/>
      <c r="AO89" s="213"/>
      <c r="AP89" s="83"/>
      <c r="AQ89" s="84"/>
      <c r="AR89" s="84"/>
      <c r="AS89" s="84"/>
      <c r="AT89" s="84"/>
      <c r="AU89" s="85"/>
      <c r="AV89" s="214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6"/>
      <c r="BH89" s="29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</row>
    <row r="90" spans="5:82" s="33" customFormat="1" ht="5.0999999999999996" customHeight="1">
      <c r="E90" s="208"/>
      <c r="F90" s="209"/>
      <c r="G90" s="209"/>
      <c r="H90" s="209"/>
      <c r="I90" s="209"/>
      <c r="J90" s="210"/>
      <c r="K90" s="83"/>
      <c r="L90" s="84"/>
      <c r="M90" s="84"/>
      <c r="N90" s="84"/>
      <c r="O90" s="84"/>
      <c r="P90" s="84"/>
      <c r="Q90" s="84"/>
      <c r="R90" s="84"/>
      <c r="S90" s="84"/>
      <c r="T90" s="84"/>
      <c r="U90" s="84"/>
      <c r="V90" s="84"/>
      <c r="W90" s="84"/>
      <c r="X90" s="84"/>
      <c r="Y90" s="84"/>
      <c r="Z90" s="84"/>
      <c r="AA90" s="84"/>
      <c r="AB90" s="84"/>
      <c r="AC90" s="84"/>
      <c r="AD90" s="84"/>
      <c r="AE90" s="84"/>
      <c r="AF90" s="84"/>
      <c r="AG90" s="84"/>
      <c r="AH90" s="84"/>
      <c r="AI90" s="84"/>
      <c r="AJ90" s="84"/>
      <c r="AK90" s="84"/>
      <c r="AL90" s="85"/>
      <c r="AM90" s="211"/>
      <c r="AN90" s="212"/>
      <c r="AO90" s="213"/>
      <c r="AP90" s="83"/>
      <c r="AQ90" s="84"/>
      <c r="AR90" s="84"/>
      <c r="AS90" s="84"/>
      <c r="AT90" s="84"/>
      <c r="AU90" s="85"/>
      <c r="AV90" s="217"/>
      <c r="AW90" s="218"/>
      <c r="AX90" s="218"/>
      <c r="AY90" s="218"/>
      <c r="AZ90" s="218"/>
      <c r="BA90" s="218"/>
      <c r="BB90" s="218"/>
      <c r="BC90" s="218"/>
      <c r="BD90" s="218"/>
      <c r="BE90" s="218"/>
      <c r="BF90" s="218"/>
      <c r="BG90" s="219"/>
      <c r="BH90" s="29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</row>
    <row r="91" spans="5:82" s="33" customFormat="1" ht="5.0999999999999996" customHeight="1">
      <c r="E91" s="220" t="s">
        <v>43</v>
      </c>
      <c r="F91" s="221"/>
      <c r="G91" s="221"/>
      <c r="H91" s="221"/>
      <c r="I91" s="221"/>
      <c r="J91" s="222"/>
      <c r="K91" s="179"/>
      <c r="L91" s="180"/>
      <c r="M91" s="180"/>
      <c r="N91" s="180"/>
      <c r="O91" s="180"/>
      <c r="P91" s="180"/>
      <c r="Q91" s="180"/>
      <c r="R91" s="180"/>
      <c r="S91" s="180"/>
      <c r="T91" s="180"/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  <c r="AF91" s="180"/>
      <c r="AG91" s="180"/>
      <c r="AH91" s="180"/>
      <c r="AI91" s="180"/>
      <c r="AJ91" s="180"/>
      <c r="AK91" s="180"/>
      <c r="AL91" s="181"/>
      <c r="AM91" s="211"/>
      <c r="AN91" s="212"/>
      <c r="AO91" s="213"/>
      <c r="AP91" s="83"/>
      <c r="AQ91" s="84"/>
      <c r="AR91" s="84"/>
      <c r="AS91" s="84"/>
      <c r="AT91" s="84"/>
      <c r="AU91" s="85"/>
      <c r="AV91" s="22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224"/>
      <c r="BH91" s="29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</row>
    <row r="92" spans="5:82" s="33" customFormat="1" ht="5.0999999999999996" customHeight="1">
      <c r="E92" s="225"/>
      <c r="F92" s="226"/>
      <c r="G92" s="226"/>
      <c r="H92" s="226"/>
      <c r="I92" s="226"/>
      <c r="J92" s="227"/>
      <c r="K92" s="83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4"/>
      <c r="AH92" s="84"/>
      <c r="AI92" s="84"/>
      <c r="AJ92" s="84"/>
      <c r="AK92" s="84"/>
      <c r="AL92" s="85"/>
      <c r="AM92" s="211"/>
      <c r="AN92" s="212"/>
      <c r="AO92" s="213"/>
      <c r="AP92" s="83"/>
      <c r="AQ92" s="84"/>
      <c r="AR92" s="84"/>
      <c r="AS92" s="84"/>
      <c r="AT92" s="84"/>
      <c r="AU92" s="85"/>
      <c r="AV92" s="22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224"/>
      <c r="BH92" s="29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</row>
    <row r="93" spans="5:82" s="33" customFormat="1" ht="9.75" customHeight="1">
      <c r="E93" s="225"/>
      <c r="F93" s="226"/>
      <c r="G93" s="226"/>
      <c r="H93" s="226"/>
      <c r="I93" s="226"/>
      <c r="J93" s="227"/>
      <c r="K93" s="83"/>
      <c r="L93" s="84"/>
      <c r="M93" s="84"/>
      <c r="N93" s="84"/>
      <c r="O93" s="84"/>
      <c r="P93" s="84"/>
      <c r="Q93" s="84"/>
      <c r="R93" s="84"/>
      <c r="S93" s="84"/>
      <c r="T93" s="84"/>
      <c r="U93" s="84"/>
      <c r="V93" s="84"/>
      <c r="W93" s="84"/>
      <c r="X93" s="84"/>
      <c r="Y93" s="84"/>
      <c r="Z93" s="84"/>
      <c r="AA93" s="84"/>
      <c r="AB93" s="84"/>
      <c r="AC93" s="84"/>
      <c r="AD93" s="84"/>
      <c r="AE93" s="84"/>
      <c r="AF93" s="84"/>
      <c r="AG93" s="84"/>
      <c r="AH93" s="84"/>
      <c r="AI93" s="84"/>
      <c r="AJ93" s="84"/>
      <c r="AK93" s="84"/>
      <c r="AL93" s="85"/>
      <c r="AM93" s="211"/>
      <c r="AN93" s="212"/>
      <c r="AO93" s="213"/>
      <c r="AP93" s="83"/>
      <c r="AQ93" s="84"/>
      <c r="AR93" s="84"/>
      <c r="AS93" s="84"/>
      <c r="AT93" s="84"/>
      <c r="AU93" s="85"/>
      <c r="AV93" s="223"/>
      <c r="AW93" s="160" t="s">
        <v>30</v>
      </c>
      <c r="AX93" s="214" t="s">
        <v>40</v>
      </c>
      <c r="AY93" s="215"/>
      <c r="AZ93" s="215"/>
      <c r="BA93" s="153"/>
      <c r="BB93" s="153"/>
      <c r="BC93" s="160" t="s">
        <v>30</v>
      </c>
      <c r="BD93" s="214" t="s">
        <v>41</v>
      </c>
      <c r="BE93" s="215"/>
      <c r="BF93" s="215"/>
      <c r="BG93" s="224"/>
      <c r="BH93" s="29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</row>
    <row r="94" spans="5:82" s="33" customFormat="1" ht="5.0999999999999996" customHeight="1">
      <c r="E94" s="225"/>
      <c r="F94" s="226"/>
      <c r="G94" s="226"/>
      <c r="H94" s="226"/>
      <c r="I94" s="226"/>
      <c r="J94" s="227"/>
      <c r="K94" s="83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84"/>
      <c r="AH94" s="84"/>
      <c r="AI94" s="84"/>
      <c r="AJ94" s="84"/>
      <c r="AK94" s="84"/>
      <c r="AL94" s="85"/>
      <c r="AM94" s="211"/>
      <c r="AN94" s="212"/>
      <c r="AO94" s="213"/>
      <c r="AP94" s="83"/>
      <c r="AQ94" s="84"/>
      <c r="AR94" s="84"/>
      <c r="AS94" s="84"/>
      <c r="AT94" s="84"/>
      <c r="AU94" s="85"/>
      <c r="AV94" s="228"/>
      <c r="AW94" s="154"/>
      <c r="AX94" s="154"/>
      <c r="AY94" s="154"/>
      <c r="AZ94" s="154"/>
      <c r="BA94" s="154"/>
      <c r="BB94" s="154"/>
      <c r="BC94" s="154"/>
      <c r="BD94" s="154"/>
      <c r="BE94" s="154"/>
      <c r="BF94" s="154"/>
      <c r="BG94" s="229"/>
      <c r="BH94" s="29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</row>
    <row r="95" spans="5:82" s="33" customFormat="1" ht="5.0999999999999996" customHeight="1">
      <c r="E95" s="225"/>
      <c r="F95" s="226"/>
      <c r="G95" s="226"/>
      <c r="H95" s="226"/>
      <c r="I95" s="226"/>
      <c r="J95" s="227"/>
      <c r="K95" s="86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7"/>
      <c r="AL95" s="88"/>
      <c r="AM95" s="211"/>
      <c r="AN95" s="212"/>
      <c r="AO95" s="213"/>
      <c r="AP95" s="83"/>
      <c r="AQ95" s="84"/>
      <c r="AR95" s="84"/>
      <c r="AS95" s="84"/>
      <c r="AT95" s="84"/>
      <c r="AU95" s="85"/>
      <c r="AV95" s="230"/>
      <c r="AW95" s="231"/>
      <c r="AX95" s="231"/>
      <c r="AY95" s="231"/>
      <c r="AZ95" s="231"/>
      <c r="BA95" s="231"/>
      <c r="BB95" s="231"/>
      <c r="BC95" s="231"/>
      <c r="BD95" s="231"/>
      <c r="BE95" s="231"/>
      <c r="BF95" s="231"/>
      <c r="BG95" s="232"/>
      <c r="BH95" s="29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</row>
    <row r="96" spans="5:82" s="33" customFormat="1" ht="5.0999999999999996" customHeight="1">
      <c r="E96" s="167" t="s">
        <v>33</v>
      </c>
      <c r="F96" s="168"/>
      <c r="G96" s="168"/>
      <c r="H96" s="168"/>
      <c r="I96" s="168"/>
      <c r="J96" s="169"/>
      <c r="K96" s="170" t="s">
        <v>34</v>
      </c>
      <c r="L96" s="171"/>
      <c r="M96" s="171"/>
      <c r="N96" s="171"/>
      <c r="O96" s="171"/>
      <c r="P96" s="171"/>
      <c r="Q96" s="171"/>
      <c r="R96" s="171"/>
      <c r="S96" s="171"/>
      <c r="T96" s="171"/>
      <c r="U96" s="171"/>
      <c r="V96" s="171"/>
      <c r="W96" s="171"/>
      <c r="X96" s="171"/>
      <c r="Y96" s="171"/>
      <c r="Z96" s="171"/>
      <c r="AA96" s="171"/>
      <c r="AB96" s="171"/>
      <c r="AC96" s="171"/>
      <c r="AD96" s="171"/>
      <c r="AE96" s="171"/>
      <c r="AF96" s="171"/>
      <c r="AG96" s="171"/>
      <c r="AH96" s="171"/>
      <c r="AI96" s="171"/>
      <c r="AJ96" s="171"/>
      <c r="AK96" s="171"/>
      <c r="AL96" s="171"/>
      <c r="AM96" s="171"/>
      <c r="AN96" s="171"/>
      <c r="AO96" s="171"/>
      <c r="AP96" s="171"/>
      <c r="AQ96" s="171"/>
      <c r="AR96" s="171"/>
      <c r="AS96" s="171"/>
      <c r="AT96" s="171"/>
      <c r="AU96" s="171"/>
      <c r="AV96" s="171"/>
      <c r="AW96" s="171"/>
      <c r="AX96" s="171"/>
      <c r="AY96" s="171"/>
      <c r="AZ96" s="171"/>
      <c r="BA96" s="171"/>
      <c r="BB96" s="171"/>
      <c r="BC96" s="171"/>
      <c r="BD96" s="171"/>
      <c r="BE96" s="171"/>
      <c r="BF96" s="171"/>
      <c r="BG96" s="172"/>
      <c r="BH96" s="29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</row>
    <row r="97" spans="5:82" s="33" customFormat="1" ht="5.0999999999999996" customHeight="1">
      <c r="E97" s="233"/>
      <c r="F97" s="234"/>
      <c r="G97" s="234"/>
      <c r="H97" s="234"/>
      <c r="I97" s="234"/>
      <c r="J97" s="235"/>
      <c r="K97" s="176"/>
      <c r="L97" s="177"/>
      <c r="M97" s="177"/>
      <c r="N97" s="177"/>
      <c r="O97" s="177"/>
      <c r="P97" s="177"/>
      <c r="Q97" s="177"/>
      <c r="R97" s="177"/>
      <c r="S97" s="177"/>
      <c r="T97" s="177"/>
      <c r="U97" s="177"/>
      <c r="V97" s="177"/>
      <c r="W97" s="177"/>
      <c r="X97" s="177"/>
      <c r="Y97" s="177"/>
      <c r="Z97" s="177"/>
      <c r="AA97" s="177"/>
      <c r="AB97" s="177"/>
      <c r="AC97" s="177"/>
      <c r="AD97" s="177"/>
      <c r="AE97" s="177"/>
      <c r="AF97" s="177"/>
      <c r="AG97" s="177"/>
      <c r="AH97" s="177"/>
      <c r="AI97" s="177"/>
      <c r="AJ97" s="177"/>
      <c r="AK97" s="177"/>
      <c r="AL97" s="177"/>
      <c r="AM97" s="177"/>
      <c r="AN97" s="177"/>
      <c r="AO97" s="177"/>
      <c r="AP97" s="177"/>
      <c r="AQ97" s="177"/>
      <c r="AR97" s="177"/>
      <c r="AS97" s="177"/>
      <c r="AT97" s="177"/>
      <c r="AU97" s="177"/>
      <c r="AV97" s="177"/>
      <c r="AW97" s="177"/>
      <c r="AX97" s="177"/>
      <c r="AY97" s="177"/>
      <c r="AZ97" s="177"/>
      <c r="BA97" s="177"/>
      <c r="BB97" s="177"/>
      <c r="BC97" s="177"/>
      <c r="BD97" s="177"/>
      <c r="BE97" s="177"/>
      <c r="BF97" s="177"/>
      <c r="BG97" s="178"/>
      <c r="BH97" s="29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</row>
    <row r="98" spans="5:82" s="33" customFormat="1" ht="5.0999999999999996" customHeight="1">
      <c r="E98" s="83"/>
      <c r="F98" s="84"/>
      <c r="G98" s="84"/>
      <c r="H98" s="84"/>
      <c r="I98" s="84"/>
      <c r="J98" s="85"/>
      <c r="K98" s="182"/>
      <c r="L98" s="183"/>
      <c r="M98" s="183"/>
      <c r="N98" s="183"/>
      <c r="O98" s="183"/>
      <c r="P98" s="183"/>
      <c r="Q98" s="183"/>
      <c r="R98" s="183"/>
      <c r="S98" s="183"/>
      <c r="T98" s="183"/>
      <c r="U98" s="183"/>
      <c r="V98" s="183"/>
      <c r="W98" s="183"/>
      <c r="X98" s="183"/>
      <c r="Y98" s="183"/>
      <c r="Z98" s="183"/>
      <c r="AA98" s="183"/>
      <c r="AB98" s="183"/>
      <c r="AC98" s="183"/>
      <c r="AD98" s="183"/>
      <c r="AE98" s="183"/>
      <c r="AF98" s="183"/>
      <c r="AG98" s="183"/>
      <c r="AH98" s="183"/>
      <c r="AI98" s="183"/>
      <c r="AJ98" s="183"/>
      <c r="AK98" s="183"/>
      <c r="AL98" s="184"/>
      <c r="AM98" s="185" t="s">
        <v>35</v>
      </c>
      <c r="AN98" s="186"/>
      <c r="AO98" s="186"/>
      <c r="AP98" s="186"/>
      <c r="AQ98" s="186"/>
      <c r="AR98" s="186"/>
      <c r="AS98" s="186"/>
      <c r="AT98" s="186"/>
      <c r="AU98" s="186"/>
      <c r="AV98" s="186"/>
      <c r="AW98" s="186"/>
      <c r="AX98" s="186"/>
      <c r="AY98" s="186"/>
      <c r="AZ98" s="186"/>
      <c r="BA98" s="186"/>
      <c r="BB98" s="186"/>
      <c r="BC98" s="186"/>
      <c r="BD98" s="186"/>
      <c r="BE98" s="186"/>
      <c r="BF98" s="186"/>
      <c r="BG98" s="187"/>
      <c r="BH98" s="29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</row>
    <row r="99" spans="5:82" s="33" customFormat="1" ht="5.0999999999999996" customHeight="1">
      <c r="E99" s="83"/>
      <c r="F99" s="84"/>
      <c r="G99" s="84"/>
      <c r="H99" s="84"/>
      <c r="I99" s="84"/>
      <c r="J99" s="85"/>
      <c r="K99" s="188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189"/>
      <c r="AH99" s="189"/>
      <c r="AI99" s="189"/>
      <c r="AJ99" s="189"/>
      <c r="AK99" s="189"/>
      <c r="AL99" s="190"/>
      <c r="AM99" s="191"/>
      <c r="AN99" s="191"/>
      <c r="AO99" s="191"/>
      <c r="AP99" s="191"/>
      <c r="AQ99" s="191"/>
      <c r="AR99" s="191"/>
      <c r="AS99" s="191"/>
      <c r="AT99" s="191"/>
      <c r="AU99" s="191"/>
      <c r="AV99" s="191"/>
      <c r="AW99" s="191"/>
      <c r="AX99" s="191"/>
      <c r="AY99" s="191"/>
      <c r="AZ99" s="191"/>
      <c r="BA99" s="191"/>
      <c r="BB99" s="191"/>
      <c r="BC99" s="191"/>
      <c r="BD99" s="191"/>
      <c r="BE99" s="191"/>
      <c r="BF99" s="191"/>
      <c r="BG99" s="192"/>
      <c r="BH99" s="29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</row>
    <row r="100" spans="5:82" s="33" customFormat="1" ht="5.0999999999999996" customHeight="1">
      <c r="E100" s="83"/>
      <c r="F100" s="84"/>
      <c r="G100" s="84"/>
      <c r="H100" s="84"/>
      <c r="I100" s="84"/>
      <c r="J100" s="85"/>
      <c r="K100" s="188"/>
      <c r="L100" s="189"/>
      <c r="M100" s="189"/>
      <c r="N100" s="189"/>
      <c r="O100" s="189"/>
      <c r="P100" s="189"/>
      <c r="Q100" s="189"/>
      <c r="R100" s="189"/>
      <c r="S100" s="189"/>
      <c r="T100" s="189"/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189"/>
      <c r="AH100" s="189"/>
      <c r="AI100" s="189"/>
      <c r="AJ100" s="189"/>
      <c r="AK100" s="189"/>
      <c r="AL100" s="190"/>
      <c r="AM100" s="193"/>
      <c r="AN100" s="193"/>
      <c r="AO100" s="193"/>
      <c r="AP100" s="193"/>
      <c r="AQ100" s="193"/>
      <c r="AR100" s="193"/>
      <c r="AS100" s="193"/>
      <c r="AT100" s="193"/>
      <c r="AU100" s="193"/>
      <c r="AV100" s="193"/>
      <c r="AW100" s="193"/>
      <c r="AX100" s="193"/>
      <c r="AY100" s="193"/>
      <c r="AZ100" s="193"/>
      <c r="BA100" s="193"/>
      <c r="BB100" s="193"/>
      <c r="BC100" s="193"/>
      <c r="BD100" s="193"/>
      <c r="BE100" s="193"/>
      <c r="BF100" s="193"/>
      <c r="BG100" s="194"/>
      <c r="BH100" s="29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</row>
    <row r="101" spans="5:82" s="33" customFormat="1" ht="5.0999999999999996" customHeight="1">
      <c r="E101" s="83"/>
      <c r="F101" s="84"/>
      <c r="G101" s="84"/>
      <c r="H101" s="84"/>
      <c r="I101" s="84"/>
      <c r="J101" s="85"/>
      <c r="K101" s="188"/>
      <c r="L101" s="189"/>
      <c r="M101" s="189"/>
      <c r="N101" s="189"/>
      <c r="O101" s="189"/>
      <c r="P101" s="189"/>
      <c r="Q101" s="189"/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  <c r="AF101" s="189"/>
      <c r="AG101" s="189"/>
      <c r="AH101" s="189"/>
      <c r="AI101" s="189"/>
      <c r="AJ101" s="189"/>
      <c r="AK101" s="189"/>
      <c r="AL101" s="190"/>
      <c r="AM101" s="193"/>
      <c r="AN101" s="193"/>
      <c r="AO101" s="193"/>
      <c r="AP101" s="193"/>
      <c r="AQ101" s="193"/>
      <c r="AR101" s="193"/>
      <c r="AS101" s="193"/>
      <c r="AT101" s="193"/>
      <c r="AU101" s="193"/>
      <c r="AV101" s="193"/>
      <c r="AW101" s="193"/>
      <c r="AX101" s="193"/>
      <c r="AY101" s="193"/>
      <c r="AZ101" s="193"/>
      <c r="BA101" s="193"/>
      <c r="BB101" s="193"/>
      <c r="BC101" s="193"/>
      <c r="BD101" s="193"/>
      <c r="BE101" s="193"/>
      <c r="BF101" s="193"/>
      <c r="BG101" s="194"/>
      <c r="BH101" s="29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</row>
    <row r="102" spans="5:82" s="33" customFormat="1" ht="5.0999999999999996" customHeight="1">
      <c r="E102" s="83"/>
      <c r="F102" s="84"/>
      <c r="G102" s="84"/>
      <c r="H102" s="84"/>
      <c r="I102" s="84"/>
      <c r="J102" s="85"/>
      <c r="K102" s="188"/>
      <c r="L102" s="189"/>
      <c r="M102" s="189"/>
      <c r="N102" s="189"/>
      <c r="O102" s="189"/>
      <c r="P102" s="189"/>
      <c r="Q102" s="189"/>
      <c r="R102" s="189"/>
      <c r="S102" s="189"/>
      <c r="T102" s="189"/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  <c r="AF102" s="189"/>
      <c r="AG102" s="189"/>
      <c r="AH102" s="189"/>
      <c r="AI102" s="189"/>
      <c r="AJ102" s="189"/>
      <c r="AK102" s="189"/>
      <c r="AL102" s="190"/>
      <c r="AM102" s="193"/>
      <c r="AN102" s="193"/>
      <c r="AO102" s="193"/>
      <c r="AP102" s="193"/>
      <c r="AQ102" s="193"/>
      <c r="AR102" s="193"/>
      <c r="AS102" s="193"/>
      <c r="AT102" s="193"/>
      <c r="AU102" s="193"/>
      <c r="AV102" s="193"/>
      <c r="AW102" s="193"/>
      <c r="AX102" s="193"/>
      <c r="AY102" s="193"/>
      <c r="AZ102" s="193"/>
      <c r="BA102" s="193"/>
      <c r="BB102" s="193"/>
      <c r="BC102" s="193"/>
      <c r="BD102" s="193"/>
      <c r="BE102" s="193"/>
      <c r="BF102" s="193"/>
      <c r="BG102" s="194"/>
      <c r="BH102" s="29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</row>
    <row r="103" spans="5:82" s="33" customFormat="1" ht="5.0999999999999996" customHeight="1">
      <c r="E103" s="83"/>
      <c r="F103" s="84"/>
      <c r="G103" s="84"/>
      <c r="H103" s="84"/>
      <c r="I103" s="84"/>
      <c r="J103" s="85"/>
      <c r="K103" s="188"/>
      <c r="L103" s="189"/>
      <c r="M103" s="189"/>
      <c r="N103" s="189"/>
      <c r="O103" s="189"/>
      <c r="P103" s="189"/>
      <c r="Q103" s="189"/>
      <c r="R103" s="189"/>
      <c r="S103" s="189"/>
      <c r="T103" s="189"/>
      <c r="U103" s="189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189"/>
      <c r="AH103" s="189"/>
      <c r="AI103" s="189"/>
      <c r="AJ103" s="189"/>
      <c r="AK103" s="189"/>
      <c r="AL103" s="190"/>
      <c r="AM103" s="193"/>
      <c r="AN103" s="193"/>
      <c r="AO103" s="193"/>
      <c r="AP103" s="193"/>
      <c r="AQ103" s="193"/>
      <c r="AR103" s="193"/>
      <c r="AS103" s="193"/>
      <c r="AT103" s="193"/>
      <c r="AU103" s="193"/>
      <c r="AV103" s="193"/>
      <c r="AW103" s="193"/>
      <c r="AX103" s="193"/>
      <c r="AY103" s="193"/>
      <c r="AZ103" s="193"/>
      <c r="BA103" s="193"/>
      <c r="BB103" s="193"/>
      <c r="BC103" s="193"/>
      <c r="BD103" s="193"/>
      <c r="BE103" s="193"/>
      <c r="BF103" s="193"/>
      <c r="BG103" s="194"/>
      <c r="BH103" s="29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</row>
    <row r="104" spans="5:82" s="33" customFormat="1" ht="5.0999999999999996" customHeight="1">
      <c r="E104" s="86"/>
      <c r="F104" s="87"/>
      <c r="G104" s="87"/>
      <c r="H104" s="87"/>
      <c r="I104" s="87"/>
      <c r="J104" s="88"/>
      <c r="K104" s="195"/>
      <c r="L104" s="196"/>
      <c r="M104" s="196"/>
      <c r="N104" s="196"/>
      <c r="O104" s="196"/>
      <c r="P104" s="196"/>
      <c r="Q104" s="196"/>
      <c r="R104" s="196"/>
      <c r="S104" s="196"/>
      <c r="T104" s="196"/>
      <c r="U104" s="196"/>
      <c r="V104" s="196"/>
      <c r="W104" s="196"/>
      <c r="X104" s="196"/>
      <c r="Y104" s="196"/>
      <c r="Z104" s="196"/>
      <c r="AA104" s="196"/>
      <c r="AB104" s="196"/>
      <c r="AC104" s="196"/>
      <c r="AD104" s="196"/>
      <c r="AE104" s="196"/>
      <c r="AF104" s="196"/>
      <c r="AG104" s="196"/>
      <c r="AH104" s="196"/>
      <c r="AI104" s="196"/>
      <c r="AJ104" s="196"/>
      <c r="AK104" s="196"/>
      <c r="AL104" s="197"/>
      <c r="AM104" s="198"/>
      <c r="AN104" s="198"/>
      <c r="AO104" s="198"/>
      <c r="AP104" s="198"/>
      <c r="AQ104" s="198"/>
      <c r="AR104" s="198"/>
      <c r="AS104" s="198"/>
      <c r="AT104" s="198"/>
      <c r="AU104" s="198"/>
      <c r="AV104" s="198"/>
      <c r="AW104" s="198"/>
      <c r="AX104" s="198"/>
      <c r="AY104" s="198"/>
      <c r="AZ104" s="198"/>
      <c r="BA104" s="198"/>
      <c r="BB104" s="198"/>
      <c r="BC104" s="198"/>
      <c r="BD104" s="198"/>
      <c r="BE104" s="198"/>
      <c r="BF104" s="198"/>
      <c r="BG104" s="199"/>
      <c r="BH104" s="29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</row>
    <row r="105" spans="5:82" s="24" customFormat="1" ht="5.0999999999999996" customHeight="1">
      <c r="E105" s="157"/>
      <c r="F105" s="157"/>
      <c r="G105" s="157"/>
      <c r="H105" s="157"/>
      <c r="I105" s="157"/>
      <c r="J105" s="157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  <c r="AB105" s="110"/>
      <c r="AC105" s="110"/>
      <c r="AD105" s="158"/>
      <c r="AE105" s="158"/>
      <c r="AF105" s="158"/>
      <c r="AG105" s="158"/>
      <c r="AH105" s="158"/>
      <c r="AI105" s="154"/>
      <c r="AJ105" s="154"/>
      <c r="AK105" s="154"/>
      <c r="AL105" s="154"/>
      <c r="AM105" s="154"/>
      <c r="AN105" s="154"/>
      <c r="AO105" s="154"/>
      <c r="AP105" s="154"/>
      <c r="AQ105" s="154"/>
      <c r="AR105" s="154"/>
      <c r="AS105" s="154"/>
      <c r="AT105" s="154"/>
      <c r="AU105" s="154"/>
      <c r="AV105" s="154"/>
      <c r="AW105" s="154"/>
      <c r="AX105" s="154"/>
      <c r="AY105" s="154"/>
      <c r="AZ105" s="154"/>
      <c r="BA105" s="154"/>
      <c r="BB105" s="154"/>
      <c r="BC105" s="154"/>
      <c r="BD105" s="154"/>
      <c r="BE105" s="154"/>
      <c r="BF105" s="154"/>
      <c r="BG105" s="154"/>
      <c r="BH105" s="29"/>
    </row>
    <row r="106" spans="5:82" s="24" customFormat="1" ht="5.0999999999999996" customHeight="1">
      <c r="E106" s="157"/>
      <c r="F106" s="157"/>
      <c r="G106" s="157"/>
      <c r="H106" s="157"/>
      <c r="I106" s="157"/>
      <c r="J106" s="157"/>
      <c r="K106" s="110"/>
      <c r="L106" s="110"/>
      <c r="M106" s="110"/>
      <c r="N106" s="110"/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  <c r="AC106" s="110"/>
      <c r="AD106" s="158"/>
      <c r="AE106" s="158"/>
      <c r="AF106" s="158"/>
      <c r="AG106" s="158"/>
      <c r="AH106" s="158"/>
      <c r="AI106" s="154"/>
      <c r="AJ106" s="154"/>
      <c r="AK106" s="154"/>
      <c r="AL106" s="154"/>
      <c r="AM106" s="154"/>
      <c r="AN106" s="154"/>
      <c r="AO106" s="154"/>
      <c r="AP106" s="154"/>
      <c r="AQ106" s="154"/>
      <c r="AR106" s="154"/>
      <c r="AS106" s="154"/>
      <c r="AT106" s="154"/>
      <c r="AU106" s="154"/>
      <c r="AV106" s="154"/>
      <c r="AW106" s="154"/>
      <c r="AX106" s="154"/>
      <c r="AY106" s="154"/>
      <c r="AZ106" s="154"/>
      <c r="BA106" s="154"/>
      <c r="BB106" s="154"/>
      <c r="BC106" s="154"/>
      <c r="BD106" s="154"/>
      <c r="BE106" s="154"/>
      <c r="BF106" s="154"/>
      <c r="BG106" s="154"/>
      <c r="BH106" s="29"/>
    </row>
    <row r="107" spans="5:82" s="33" customFormat="1" ht="5.0999999999999996" customHeight="1">
      <c r="E107" s="201" t="s">
        <v>28</v>
      </c>
      <c r="F107" s="202"/>
      <c r="G107" s="202"/>
      <c r="H107" s="202"/>
      <c r="I107" s="202"/>
      <c r="J107" s="203"/>
      <c r="K107" s="123"/>
      <c r="L107" s="118"/>
      <c r="M107" s="118"/>
      <c r="N107" s="118"/>
      <c r="O107" s="118"/>
      <c r="P107" s="118"/>
      <c r="Q107" s="118"/>
      <c r="R107" s="118"/>
      <c r="S107" s="118"/>
      <c r="T107" s="118"/>
      <c r="U107" s="118"/>
      <c r="V107" s="118"/>
      <c r="W107" s="118"/>
      <c r="X107" s="118"/>
      <c r="Y107" s="118"/>
      <c r="Z107" s="118"/>
      <c r="AA107" s="118"/>
      <c r="AB107" s="118"/>
      <c r="AC107" s="118"/>
      <c r="AD107" s="118"/>
      <c r="AE107" s="118"/>
      <c r="AF107" s="118"/>
      <c r="AG107" s="118"/>
      <c r="AH107" s="118"/>
      <c r="AI107" s="118"/>
      <c r="AJ107" s="118"/>
      <c r="AK107" s="118"/>
      <c r="AL107" s="119"/>
      <c r="AM107" s="204" t="s">
        <v>37</v>
      </c>
      <c r="AN107" s="171"/>
      <c r="AO107" s="172"/>
      <c r="AP107" s="123"/>
      <c r="AQ107" s="118"/>
      <c r="AR107" s="118"/>
      <c r="AS107" s="118"/>
      <c r="AT107" s="118"/>
      <c r="AU107" s="119"/>
      <c r="AV107" s="205" t="s">
        <v>38</v>
      </c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7"/>
      <c r="BH107" s="29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</row>
    <row r="108" spans="5:82" s="33" customFormat="1" ht="5.0999999999999996" customHeight="1">
      <c r="E108" s="208"/>
      <c r="F108" s="209"/>
      <c r="G108" s="209"/>
      <c r="H108" s="209"/>
      <c r="I108" s="209"/>
      <c r="J108" s="210"/>
      <c r="K108" s="83"/>
      <c r="L108" s="84"/>
      <c r="M108" s="84"/>
      <c r="N108" s="84"/>
      <c r="O108" s="84"/>
      <c r="P108" s="84"/>
      <c r="Q108" s="84"/>
      <c r="R108" s="84"/>
      <c r="S108" s="84"/>
      <c r="T108" s="84"/>
      <c r="U108" s="84"/>
      <c r="V108" s="84"/>
      <c r="W108" s="84"/>
      <c r="X108" s="84"/>
      <c r="Y108" s="84"/>
      <c r="Z108" s="84"/>
      <c r="AA108" s="84"/>
      <c r="AB108" s="84"/>
      <c r="AC108" s="84"/>
      <c r="AD108" s="84"/>
      <c r="AE108" s="84"/>
      <c r="AF108" s="84"/>
      <c r="AG108" s="84"/>
      <c r="AH108" s="84"/>
      <c r="AI108" s="84"/>
      <c r="AJ108" s="84"/>
      <c r="AK108" s="84"/>
      <c r="AL108" s="85"/>
      <c r="AM108" s="211"/>
      <c r="AN108" s="212"/>
      <c r="AO108" s="213"/>
      <c r="AP108" s="83"/>
      <c r="AQ108" s="84"/>
      <c r="AR108" s="84"/>
      <c r="AS108" s="84"/>
      <c r="AT108" s="84"/>
      <c r="AU108" s="85"/>
      <c r="AV108" s="214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6"/>
      <c r="BH108" s="29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</row>
    <row r="109" spans="5:82" s="33" customFormat="1" ht="5.0999999999999996" customHeight="1">
      <c r="E109" s="208"/>
      <c r="F109" s="209"/>
      <c r="G109" s="209"/>
      <c r="H109" s="209"/>
      <c r="I109" s="209"/>
      <c r="J109" s="210"/>
      <c r="K109" s="83"/>
      <c r="L109" s="84"/>
      <c r="M109" s="84"/>
      <c r="N109" s="84"/>
      <c r="O109" s="84"/>
      <c r="P109" s="84"/>
      <c r="Q109" s="84"/>
      <c r="R109" s="84"/>
      <c r="S109" s="84"/>
      <c r="T109" s="84"/>
      <c r="U109" s="84"/>
      <c r="V109" s="84"/>
      <c r="W109" s="84"/>
      <c r="X109" s="84"/>
      <c r="Y109" s="84"/>
      <c r="Z109" s="84"/>
      <c r="AA109" s="84"/>
      <c r="AB109" s="84"/>
      <c r="AC109" s="84"/>
      <c r="AD109" s="84"/>
      <c r="AE109" s="84"/>
      <c r="AF109" s="84"/>
      <c r="AG109" s="84"/>
      <c r="AH109" s="84"/>
      <c r="AI109" s="84"/>
      <c r="AJ109" s="84"/>
      <c r="AK109" s="84"/>
      <c r="AL109" s="85"/>
      <c r="AM109" s="211"/>
      <c r="AN109" s="212"/>
      <c r="AO109" s="213"/>
      <c r="AP109" s="83"/>
      <c r="AQ109" s="84"/>
      <c r="AR109" s="84"/>
      <c r="AS109" s="84"/>
      <c r="AT109" s="84"/>
      <c r="AU109" s="85"/>
      <c r="AV109" s="217"/>
      <c r="AW109" s="218"/>
      <c r="AX109" s="218"/>
      <c r="AY109" s="218"/>
      <c r="AZ109" s="218"/>
      <c r="BA109" s="218"/>
      <c r="BB109" s="218"/>
      <c r="BC109" s="218"/>
      <c r="BD109" s="218"/>
      <c r="BE109" s="218"/>
      <c r="BF109" s="218"/>
      <c r="BG109" s="219"/>
      <c r="BH109" s="29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</row>
    <row r="110" spans="5:82" s="33" customFormat="1" ht="5.0999999999999996" customHeight="1">
      <c r="E110" s="220" t="s">
        <v>44</v>
      </c>
      <c r="F110" s="221"/>
      <c r="G110" s="221"/>
      <c r="H110" s="221"/>
      <c r="I110" s="221"/>
      <c r="J110" s="222"/>
      <c r="K110" s="179"/>
      <c r="L110" s="180"/>
      <c r="M110" s="180"/>
      <c r="N110" s="180"/>
      <c r="O110" s="180"/>
      <c r="P110" s="180"/>
      <c r="Q110" s="180"/>
      <c r="R110" s="180"/>
      <c r="S110" s="180"/>
      <c r="T110" s="180"/>
      <c r="U110" s="180"/>
      <c r="V110" s="180"/>
      <c r="W110" s="180"/>
      <c r="X110" s="180"/>
      <c r="Y110" s="180"/>
      <c r="Z110" s="180"/>
      <c r="AA110" s="180"/>
      <c r="AB110" s="180"/>
      <c r="AC110" s="180"/>
      <c r="AD110" s="180"/>
      <c r="AE110" s="180"/>
      <c r="AF110" s="180"/>
      <c r="AG110" s="180"/>
      <c r="AH110" s="180"/>
      <c r="AI110" s="180"/>
      <c r="AJ110" s="180"/>
      <c r="AK110" s="180"/>
      <c r="AL110" s="181"/>
      <c r="AM110" s="211"/>
      <c r="AN110" s="212"/>
      <c r="AO110" s="213"/>
      <c r="AP110" s="83"/>
      <c r="AQ110" s="84"/>
      <c r="AR110" s="84"/>
      <c r="AS110" s="84"/>
      <c r="AT110" s="84"/>
      <c r="AU110" s="85"/>
      <c r="AV110" s="22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224"/>
      <c r="BH110" s="29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</row>
    <row r="111" spans="5:82" s="33" customFormat="1" ht="5.0999999999999996" customHeight="1">
      <c r="E111" s="225"/>
      <c r="F111" s="226"/>
      <c r="G111" s="226"/>
      <c r="H111" s="226"/>
      <c r="I111" s="226"/>
      <c r="J111" s="227"/>
      <c r="K111" s="83"/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  <c r="X111" s="84"/>
      <c r="Y111" s="84"/>
      <c r="Z111" s="84"/>
      <c r="AA111" s="84"/>
      <c r="AB111" s="84"/>
      <c r="AC111" s="84"/>
      <c r="AD111" s="84"/>
      <c r="AE111" s="84"/>
      <c r="AF111" s="84"/>
      <c r="AG111" s="84"/>
      <c r="AH111" s="84"/>
      <c r="AI111" s="84"/>
      <c r="AJ111" s="84"/>
      <c r="AK111" s="84"/>
      <c r="AL111" s="85"/>
      <c r="AM111" s="211"/>
      <c r="AN111" s="212"/>
      <c r="AO111" s="213"/>
      <c r="AP111" s="83"/>
      <c r="AQ111" s="84"/>
      <c r="AR111" s="84"/>
      <c r="AS111" s="84"/>
      <c r="AT111" s="84"/>
      <c r="AU111" s="85"/>
      <c r="AV111" s="22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224"/>
      <c r="BH111" s="29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</row>
    <row r="112" spans="5:82" s="33" customFormat="1" ht="9.75" customHeight="1">
      <c r="E112" s="225"/>
      <c r="F112" s="226"/>
      <c r="G112" s="226"/>
      <c r="H112" s="226"/>
      <c r="I112" s="226"/>
      <c r="J112" s="227"/>
      <c r="K112" s="83"/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84"/>
      <c r="Y112" s="84"/>
      <c r="Z112" s="84"/>
      <c r="AA112" s="84"/>
      <c r="AB112" s="84"/>
      <c r="AC112" s="84"/>
      <c r="AD112" s="84"/>
      <c r="AE112" s="84"/>
      <c r="AF112" s="84"/>
      <c r="AG112" s="84"/>
      <c r="AH112" s="84"/>
      <c r="AI112" s="84"/>
      <c r="AJ112" s="84"/>
      <c r="AK112" s="84"/>
      <c r="AL112" s="85"/>
      <c r="AM112" s="211"/>
      <c r="AN112" s="212"/>
      <c r="AO112" s="213"/>
      <c r="AP112" s="83"/>
      <c r="AQ112" s="84"/>
      <c r="AR112" s="84"/>
      <c r="AS112" s="84"/>
      <c r="AT112" s="84"/>
      <c r="AU112" s="85"/>
      <c r="AV112" s="223"/>
      <c r="AW112" s="160" t="s">
        <v>30</v>
      </c>
      <c r="AX112" s="214" t="s">
        <v>40</v>
      </c>
      <c r="AY112" s="215"/>
      <c r="AZ112" s="215"/>
      <c r="BA112" s="153"/>
      <c r="BB112" s="153"/>
      <c r="BC112" s="160" t="s">
        <v>30</v>
      </c>
      <c r="BD112" s="214" t="s">
        <v>41</v>
      </c>
      <c r="BE112" s="215"/>
      <c r="BF112" s="215"/>
      <c r="BG112" s="224"/>
      <c r="BH112" s="29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</row>
    <row r="113" spans="5:82" s="33" customFormat="1" ht="5.0999999999999996" customHeight="1">
      <c r="E113" s="225"/>
      <c r="F113" s="226"/>
      <c r="G113" s="226"/>
      <c r="H113" s="226"/>
      <c r="I113" s="226"/>
      <c r="J113" s="227"/>
      <c r="K113" s="83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84"/>
      <c r="Y113" s="84"/>
      <c r="Z113" s="84"/>
      <c r="AA113" s="84"/>
      <c r="AB113" s="84"/>
      <c r="AC113" s="84"/>
      <c r="AD113" s="84"/>
      <c r="AE113" s="84"/>
      <c r="AF113" s="84"/>
      <c r="AG113" s="84"/>
      <c r="AH113" s="84"/>
      <c r="AI113" s="84"/>
      <c r="AJ113" s="84"/>
      <c r="AK113" s="84"/>
      <c r="AL113" s="85"/>
      <c r="AM113" s="211"/>
      <c r="AN113" s="212"/>
      <c r="AO113" s="213"/>
      <c r="AP113" s="83"/>
      <c r="AQ113" s="84"/>
      <c r="AR113" s="84"/>
      <c r="AS113" s="84"/>
      <c r="AT113" s="84"/>
      <c r="AU113" s="85"/>
      <c r="AV113" s="228"/>
      <c r="AW113" s="154"/>
      <c r="AX113" s="154"/>
      <c r="AY113" s="154"/>
      <c r="AZ113" s="154"/>
      <c r="BA113" s="154"/>
      <c r="BB113" s="154"/>
      <c r="BC113" s="154"/>
      <c r="BD113" s="154"/>
      <c r="BE113" s="154"/>
      <c r="BF113" s="154"/>
      <c r="BG113" s="229"/>
      <c r="BH113" s="29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</row>
    <row r="114" spans="5:82" s="33" customFormat="1" ht="5.0999999999999996" customHeight="1">
      <c r="E114" s="225"/>
      <c r="F114" s="226"/>
      <c r="G114" s="226"/>
      <c r="H114" s="226"/>
      <c r="I114" s="226"/>
      <c r="J114" s="227"/>
      <c r="K114" s="86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  <c r="W114" s="87"/>
      <c r="X114" s="87"/>
      <c r="Y114" s="87"/>
      <c r="Z114" s="87"/>
      <c r="AA114" s="87"/>
      <c r="AB114" s="87"/>
      <c r="AC114" s="87"/>
      <c r="AD114" s="87"/>
      <c r="AE114" s="87"/>
      <c r="AF114" s="87"/>
      <c r="AG114" s="87"/>
      <c r="AH114" s="87"/>
      <c r="AI114" s="87"/>
      <c r="AJ114" s="87"/>
      <c r="AK114" s="87"/>
      <c r="AL114" s="88"/>
      <c r="AM114" s="211"/>
      <c r="AN114" s="212"/>
      <c r="AO114" s="213"/>
      <c r="AP114" s="83"/>
      <c r="AQ114" s="84"/>
      <c r="AR114" s="84"/>
      <c r="AS114" s="84"/>
      <c r="AT114" s="84"/>
      <c r="AU114" s="85"/>
      <c r="AV114" s="230"/>
      <c r="AW114" s="231"/>
      <c r="AX114" s="231"/>
      <c r="AY114" s="231"/>
      <c r="AZ114" s="231"/>
      <c r="BA114" s="231"/>
      <c r="BB114" s="231"/>
      <c r="BC114" s="231"/>
      <c r="BD114" s="231"/>
      <c r="BE114" s="231"/>
      <c r="BF114" s="231"/>
      <c r="BG114" s="232"/>
      <c r="BH114" s="29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</row>
    <row r="115" spans="5:82" s="33" customFormat="1" ht="5.0999999999999996" customHeight="1">
      <c r="E115" s="167" t="s">
        <v>33</v>
      </c>
      <c r="F115" s="168"/>
      <c r="G115" s="168"/>
      <c r="H115" s="168"/>
      <c r="I115" s="168"/>
      <c r="J115" s="169"/>
      <c r="K115" s="170" t="s">
        <v>34</v>
      </c>
      <c r="L115" s="171"/>
      <c r="M115" s="171"/>
      <c r="N115" s="171"/>
      <c r="O115" s="171"/>
      <c r="P115" s="171"/>
      <c r="Q115" s="171"/>
      <c r="R115" s="171"/>
      <c r="S115" s="171"/>
      <c r="T115" s="171"/>
      <c r="U115" s="171"/>
      <c r="V115" s="171"/>
      <c r="W115" s="171"/>
      <c r="X115" s="171"/>
      <c r="Y115" s="171"/>
      <c r="Z115" s="171"/>
      <c r="AA115" s="171"/>
      <c r="AB115" s="171"/>
      <c r="AC115" s="171"/>
      <c r="AD115" s="171"/>
      <c r="AE115" s="171"/>
      <c r="AF115" s="171"/>
      <c r="AG115" s="171"/>
      <c r="AH115" s="171"/>
      <c r="AI115" s="171"/>
      <c r="AJ115" s="171"/>
      <c r="AK115" s="171"/>
      <c r="AL115" s="171"/>
      <c r="AM115" s="171"/>
      <c r="AN115" s="171"/>
      <c r="AO115" s="171"/>
      <c r="AP115" s="171"/>
      <c r="AQ115" s="171"/>
      <c r="AR115" s="171"/>
      <c r="AS115" s="171"/>
      <c r="AT115" s="171"/>
      <c r="AU115" s="171"/>
      <c r="AV115" s="171"/>
      <c r="AW115" s="171"/>
      <c r="AX115" s="171"/>
      <c r="AY115" s="171"/>
      <c r="AZ115" s="171"/>
      <c r="BA115" s="171"/>
      <c r="BB115" s="171"/>
      <c r="BC115" s="171"/>
      <c r="BD115" s="171"/>
      <c r="BE115" s="171"/>
      <c r="BF115" s="171"/>
      <c r="BG115" s="172"/>
      <c r="BH115" s="29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</row>
    <row r="116" spans="5:82" s="33" customFormat="1" ht="5.0999999999999996" customHeight="1">
      <c r="E116" s="233"/>
      <c r="F116" s="234"/>
      <c r="G116" s="234"/>
      <c r="H116" s="234"/>
      <c r="I116" s="234"/>
      <c r="J116" s="235"/>
      <c r="K116" s="176"/>
      <c r="L116" s="177"/>
      <c r="M116" s="177"/>
      <c r="N116" s="177"/>
      <c r="O116" s="177"/>
      <c r="P116" s="177"/>
      <c r="Q116" s="177"/>
      <c r="R116" s="177"/>
      <c r="S116" s="177"/>
      <c r="T116" s="177"/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  <c r="AF116" s="177"/>
      <c r="AG116" s="177"/>
      <c r="AH116" s="177"/>
      <c r="AI116" s="177"/>
      <c r="AJ116" s="177"/>
      <c r="AK116" s="177"/>
      <c r="AL116" s="177"/>
      <c r="AM116" s="177"/>
      <c r="AN116" s="177"/>
      <c r="AO116" s="177"/>
      <c r="AP116" s="177"/>
      <c r="AQ116" s="177"/>
      <c r="AR116" s="177"/>
      <c r="AS116" s="177"/>
      <c r="AT116" s="177"/>
      <c r="AU116" s="177"/>
      <c r="AV116" s="177"/>
      <c r="AW116" s="177"/>
      <c r="AX116" s="177"/>
      <c r="AY116" s="177"/>
      <c r="AZ116" s="177"/>
      <c r="BA116" s="177"/>
      <c r="BB116" s="177"/>
      <c r="BC116" s="177"/>
      <c r="BD116" s="177"/>
      <c r="BE116" s="177"/>
      <c r="BF116" s="177"/>
      <c r="BG116" s="178"/>
      <c r="BH116" s="29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</row>
    <row r="117" spans="5:82" s="33" customFormat="1" ht="5.0999999999999996" customHeight="1">
      <c r="E117" s="83"/>
      <c r="F117" s="84"/>
      <c r="G117" s="84"/>
      <c r="H117" s="84"/>
      <c r="I117" s="84"/>
      <c r="J117" s="85"/>
      <c r="K117" s="182"/>
      <c r="L117" s="183"/>
      <c r="M117" s="183"/>
      <c r="N117" s="183"/>
      <c r="O117" s="183"/>
      <c r="P117" s="183"/>
      <c r="Q117" s="183"/>
      <c r="R117" s="183"/>
      <c r="S117" s="183"/>
      <c r="T117" s="183"/>
      <c r="U117" s="183"/>
      <c r="V117" s="183"/>
      <c r="W117" s="183"/>
      <c r="X117" s="183"/>
      <c r="Y117" s="183"/>
      <c r="Z117" s="183"/>
      <c r="AA117" s="183"/>
      <c r="AB117" s="183"/>
      <c r="AC117" s="183"/>
      <c r="AD117" s="183"/>
      <c r="AE117" s="183"/>
      <c r="AF117" s="183"/>
      <c r="AG117" s="183"/>
      <c r="AH117" s="183"/>
      <c r="AI117" s="183"/>
      <c r="AJ117" s="183"/>
      <c r="AK117" s="183"/>
      <c r="AL117" s="184"/>
      <c r="AM117" s="185" t="s">
        <v>35</v>
      </c>
      <c r="AN117" s="186"/>
      <c r="AO117" s="186"/>
      <c r="AP117" s="186"/>
      <c r="AQ117" s="186"/>
      <c r="AR117" s="186"/>
      <c r="AS117" s="186"/>
      <c r="AT117" s="186"/>
      <c r="AU117" s="186"/>
      <c r="AV117" s="186"/>
      <c r="AW117" s="186"/>
      <c r="AX117" s="186"/>
      <c r="AY117" s="186"/>
      <c r="AZ117" s="186"/>
      <c r="BA117" s="186"/>
      <c r="BB117" s="186"/>
      <c r="BC117" s="186"/>
      <c r="BD117" s="186"/>
      <c r="BE117" s="186"/>
      <c r="BF117" s="186"/>
      <c r="BG117" s="187"/>
      <c r="BH117" s="29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</row>
    <row r="118" spans="5:82" s="33" customFormat="1" ht="5.0999999999999996" customHeight="1">
      <c r="E118" s="83"/>
      <c r="F118" s="84"/>
      <c r="G118" s="84"/>
      <c r="H118" s="84"/>
      <c r="I118" s="84"/>
      <c r="J118" s="85"/>
      <c r="K118" s="188"/>
      <c r="L118" s="189"/>
      <c r="M118" s="189"/>
      <c r="N118" s="189"/>
      <c r="O118" s="189"/>
      <c r="P118" s="189"/>
      <c r="Q118" s="189"/>
      <c r="R118" s="189"/>
      <c r="S118" s="189"/>
      <c r="T118" s="189"/>
      <c r="U118" s="189"/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  <c r="AF118" s="189"/>
      <c r="AG118" s="189"/>
      <c r="AH118" s="189"/>
      <c r="AI118" s="189"/>
      <c r="AJ118" s="189"/>
      <c r="AK118" s="189"/>
      <c r="AL118" s="190"/>
      <c r="AM118" s="191"/>
      <c r="AN118" s="191"/>
      <c r="AO118" s="191"/>
      <c r="AP118" s="191"/>
      <c r="AQ118" s="191"/>
      <c r="AR118" s="191"/>
      <c r="AS118" s="191"/>
      <c r="AT118" s="191"/>
      <c r="AU118" s="191"/>
      <c r="AV118" s="191"/>
      <c r="AW118" s="191"/>
      <c r="AX118" s="191"/>
      <c r="AY118" s="191"/>
      <c r="AZ118" s="191"/>
      <c r="BA118" s="191"/>
      <c r="BB118" s="191"/>
      <c r="BC118" s="191"/>
      <c r="BD118" s="191"/>
      <c r="BE118" s="191"/>
      <c r="BF118" s="191"/>
      <c r="BG118" s="192"/>
      <c r="BH118" s="29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</row>
    <row r="119" spans="5:82" s="33" customFormat="1" ht="5.0999999999999996" customHeight="1">
      <c r="E119" s="83"/>
      <c r="F119" s="84"/>
      <c r="G119" s="84"/>
      <c r="H119" s="84"/>
      <c r="I119" s="84"/>
      <c r="J119" s="85"/>
      <c r="K119" s="188"/>
      <c r="L119" s="189"/>
      <c r="M119" s="189"/>
      <c r="N119" s="189"/>
      <c r="O119" s="189"/>
      <c r="P119" s="189"/>
      <c r="Q119" s="189"/>
      <c r="R119" s="189"/>
      <c r="S119" s="189"/>
      <c r="T119" s="189"/>
      <c r="U119" s="189"/>
      <c r="V119" s="189"/>
      <c r="W119" s="189"/>
      <c r="X119" s="189"/>
      <c r="Y119" s="189"/>
      <c r="Z119" s="189"/>
      <c r="AA119" s="189"/>
      <c r="AB119" s="189"/>
      <c r="AC119" s="189"/>
      <c r="AD119" s="189"/>
      <c r="AE119" s="189"/>
      <c r="AF119" s="189"/>
      <c r="AG119" s="189"/>
      <c r="AH119" s="189"/>
      <c r="AI119" s="189"/>
      <c r="AJ119" s="189"/>
      <c r="AK119" s="189"/>
      <c r="AL119" s="190"/>
      <c r="AM119" s="193"/>
      <c r="AN119" s="193"/>
      <c r="AO119" s="193"/>
      <c r="AP119" s="193"/>
      <c r="AQ119" s="193"/>
      <c r="AR119" s="193"/>
      <c r="AS119" s="193"/>
      <c r="AT119" s="193"/>
      <c r="AU119" s="193"/>
      <c r="AV119" s="193"/>
      <c r="AW119" s="193"/>
      <c r="AX119" s="193"/>
      <c r="AY119" s="193"/>
      <c r="AZ119" s="193"/>
      <c r="BA119" s="193"/>
      <c r="BB119" s="193"/>
      <c r="BC119" s="193"/>
      <c r="BD119" s="193"/>
      <c r="BE119" s="193"/>
      <c r="BF119" s="193"/>
      <c r="BG119" s="194"/>
      <c r="BH119" s="29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</row>
    <row r="120" spans="5:82" s="33" customFormat="1" ht="5.0999999999999996" customHeight="1">
      <c r="E120" s="83"/>
      <c r="F120" s="84"/>
      <c r="G120" s="84"/>
      <c r="H120" s="84"/>
      <c r="I120" s="84"/>
      <c r="J120" s="85"/>
      <c r="K120" s="188"/>
      <c r="L120" s="189"/>
      <c r="M120" s="189"/>
      <c r="N120" s="189"/>
      <c r="O120" s="189"/>
      <c r="P120" s="189"/>
      <c r="Q120" s="189"/>
      <c r="R120" s="189"/>
      <c r="S120" s="189"/>
      <c r="T120" s="189"/>
      <c r="U120" s="189"/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  <c r="AF120" s="189"/>
      <c r="AG120" s="189"/>
      <c r="AH120" s="189"/>
      <c r="AI120" s="189"/>
      <c r="AJ120" s="189"/>
      <c r="AK120" s="189"/>
      <c r="AL120" s="190"/>
      <c r="AM120" s="193"/>
      <c r="AN120" s="193"/>
      <c r="AO120" s="193"/>
      <c r="AP120" s="193"/>
      <c r="AQ120" s="193"/>
      <c r="AR120" s="193"/>
      <c r="AS120" s="193"/>
      <c r="AT120" s="193"/>
      <c r="AU120" s="193"/>
      <c r="AV120" s="193"/>
      <c r="AW120" s="193"/>
      <c r="AX120" s="193"/>
      <c r="AY120" s="193"/>
      <c r="AZ120" s="193"/>
      <c r="BA120" s="193"/>
      <c r="BB120" s="193"/>
      <c r="BC120" s="193"/>
      <c r="BD120" s="193"/>
      <c r="BE120" s="193"/>
      <c r="BF120" s="193"/>
      <c r="BG120" s="194"/>
      <c r="BH120" s="29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</row>
    <row r="121" spans="5:82" s="33" customFormat="1" ht="5.0999999999999996" customHeight="1">
      <c r="E121" s="83"/>
      <c r="F121" s="84"/>
      <c r="G121" s="84"/>
      <c r="H121" s="84"/>
      <c r="I121" s="84"/>
      <c r="J121" s="85"/>
      <c r="K121" s="188"/>
      <c r="L121" s="189"/>
      <c r="M121" s="189"/>
      <c r="N121" s="189"/>
      <c r="O121" s="189"/>
      <c r="P121" s="189"/>
      <c r="Q121" s="189"/>
      <c r="R121" s="189"/>
      <c r="S121" s="189"/>
      <c r="T121" s="189"/>
      <c r="U121" s="189"/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  <c r="AF121" s="189"/>
      <c r="AG121" s="189"/>
      <c r="AH121" s="189"/>
      <c r="AI121" s="189"/>
      <c r="AJ121" s="189"/>
      <c r="AK121" s="189"/>
      <c r="AL121" s="190"/>
      <c r="AM121" s="193"/>
      <c r="AN121" s="193"/>
      <c r="AO121" s="193"/>
      <c r="AP121" s="193"/>
      <c r="AQ121" s="193"/>
      <c r="AR121" s="193"/>
      <c r="AS121" s="193"/>
      <c r="AT121" s="193"/>
      <c r="AU121" s="193"/>
      <c r="AV121" s="193"/>
      <c r="AW121" s="193"/>
      <c r="AX121" s="193"/>
      <c r="AY121" s="193"/>
      <c r="AZ121" s="193"/>
      <c r="BA121" s="193"/>
      <c r="BB121" s="193"/>
      <c r="BC121" s="193"/>
      <c r="BD121" s="193"/>
      <c r="BE121" s="193"/>
      <c r="BF121" s="193"/>
      <c r="BG121" s="194"/>
      <c r="BH121" s="29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</row>
    <row r="122" spans="5:82" s="33" customFormat="1" ht="5.0999999999999996" customHeight="1">
      <c r="E122" s="83"/>
      <c r="F122" s="84"/>
      <c r="G122" s="84"/>
      <c r="H122" s="84"/>
      <c r="I122" s="84"/>
      <c r="J122" s="85"/>
      <c r="K122" s="188"/>
      <c r="L122" s="189"/>
      <c r="M122" s="189"/>
      <c r="N122" s="189"/>
      <c r="O122" s="189"/>
      <c r="P122" s="189"/>
      <c r="Q122" s="189"/>
      <c r="R122" s="189"/>
      <c r="S122" s="189"/>
      <c r="T122" s="189"/>
      <c r="U122" s="189"/>
      <c r="V122" s="189"/>
      <c r="W122" s="189"/>
      <c r="X122" s="189"/>
      <c r="Y122" s="189"/>
      <c r="Z122" s="189"/>
      <c r="AA122" s="189"/>
      <c r="AB122" s="189"/>
      <c r="AC122" s="189"/>
      <c r="AD122" s="189"/>
      <c r="AE122" s="189"/>
      <c r="AF122" s="189"/>
      <c r="AG122" s="189"/>
      <c r="AH122" s="189"/>
      <c r="AI122" s="189"/>
      <c r="AJ122" s="189"/>
      <c r="AK122" s="189"/>
      <c r="AL122" s="190"/>
      <c r="AM122" s="193"/>
      <c r="AN122" s="193"/>
      <c r="AO122" s="193"/>
      <c r="AP122" s="193"/>
      <c r="AQ122" s="193"/>
      <c r="AR122" s="193"/>
      <c r="AS122" s="193"/>
      <c r="AT122" s="193"/>
      <c r="AU122" s="193"/>
      <c r="AV122" s="193"/>
      <c r="AW122" s="193"/>
      <c r="AX122" s="193"/>
      <c r="AY122" s="193"/>
      <c r="AZ122" s="193"/>
      <c r="BA122" s="193"/>
      <c r="BB122" s="193"/>
      <c r="BC122" s="193"/>
      <c r="BD122" s="193"/>
      <c r="BE122" s="193"/>
      <c r="BF122" s="193"/>
      <c r="BG122" s="194"/>
      <c r="BH122" s="29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</row>
    <row r="123" spans="5:82" s="33" customFormat="1" ht="5.0999999999999996" customHeight="1">
      <c r="E123" s="86"/>
      <c r="F123" s="87"/>
      <c r="G123" s="87"/>
      <c r="H123" s="87"/>
      <c r="I123" s="87"/>
      <c r="J123" s="88"/>
      <c r="K123" s="195"/>
      <c r="L123" s="196"/>
      <c r="M123" s="196"/>
      <c r="N123" s="196"/>
      <c r="O123" s="196"/>
      <c r="P123" s="196"/>
      <c r="Q123" s="196"/>
      <c r="R123" s="196"/>
      <c r="S123" s="196"/>
      <c r="T123" s="196"/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  <c r="AF123" s="196"/>
      <c r="AG123" s="196"/>
      <c r="AH123" s="196"/>
      <c r="AI123" s="196"/>
      <c r="AJ123" s="196"/>
      <c r="AK123" s="196"/>
      <c r="AL123" s="197"/>
      <c r="AM123" s="198"/>
      <c r="AN123" s="198"/>
      <c r="AO123" s="198"/>
      <c r="AP123" s="198"/>
      <c r="AQ123" s="198"/>
      <c r="AR123" s="198"/>
      <c r="AS123" s="198"/>
      <c r="AT123" s="198"/>
      <c r="AU123" s="198"/>
      <c r="AV123" s="198"/>
      <c r="AW123" s="198"/>
      <c r="AX123" s="198"/>
      <c r="AY123" s="198"/>
      <c r="AZ123" s="198"/>
      <c r="BA123" s="198"/>
      <c r="BB123" s="198"/>
      <c r="BC123" s="198"/>
      <c r="BD123" s="198"/>
      <c r="BE123" s="198"/>
      <c r="BF123" s="198"/>
      <c r="BG123" s="199"/>
      <c r="BH123" s="29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</row>
    <row r="124" spans="5:82" s="24" customFormat="1" ht="5.0999999999999996" customHeight="1">
      <c r="E124" s="157"/>
      <c r="F124" s="157"/>
      <c r="G124" s="157"/>
      <c r="H124" s="157"/>
      <c r="I124" s="157"/>
      <c r="J124" s="157"/>
      <c r="K124" s="110"/>
      <c r="L124" s="110"/>
      <c r="M124" s="110"/>
      <c r="N124" s="110"/>
      <c r="O124" s="110"/>
      <c r="P124" s="110"/>
      <c r="Q124" s="110"/>
      <c r="R124" s="110"/>
      <c r="S124" s="110"/>
      <c r="T124" s="110"/>
      <c r="U124" s="110"/>
      <c r="V124" s="110"/>
      <c r="W124" s="110"/>
      <c r="X124" s="110"/>
      <c r="Y124" s="110"/>
      <c r="Z124" s="110"/>
      <c r="AA124" s="110"/>
      <c r="AB124" s="110"/>
      <c r="AC124" s="110"/>
      <c r="AD124" s="158"/>
      <c r="AE124" s="158"/>
      <c r="AF124" s="158"/>
      <c r="AG124" s="158"/>
      <c r="AH124" s="158"/>
      <c r="AI124" s="154"/>
      <c r="AJ124" s="154"/>
      <c r="AK124" s="154"/>
      <c r="AL124" s="154"/>
      <c r="AM124" s="154"/>
      <c r="AN124" s="154"/>
      <c r="AO124" s="154"/>
      <c r="AP124" s="154"/>
      <c r="AQ124" s="154"/>
      <c r="AR124" s="154"/>
      <c r="AS124" s="154"/>
      <c r="AT124" s="154"/>
      <c r="AU124" s="154"/>
      <c r="AV124" s="154"/>
      <c r="AW124" s="154"/>
      <c r="AX124" s="154"/>
      <c r="AY124" s="154"/>
      <c r="AZ124" s="154"/>
      <c r="BA124" s="154"/>
      <c r="BB124" s="154"/>
      <c r="BC124" s="154"/>
      <c r="BD124" s="154"/>
      <c r="BE124" s="154"/>
      <c r="BF124" s="154"/>
      <c r="BG124" s="154"/>
      <c r="BH124" s="29"/>
    </row>
    <row r="125" spans="5:82" s="24" customFormat="1" ht="5.0999999999999996" customHeight="1">
      <c r="E125" s="157"/>
      <c r="F125" s="157"/>
      <c r="G125" s="157"/>
      <c r="H125" s="157"/>
      <c r="I125" s="157"/>
      <c r="J125" s="157"/>
      <c r="K125" s="110"/>
      <c r="L125" s="110"/>
      <c r="M125" s="110"/>
      <c r="N125" s="110"/>
      <c r="O125" s="110"/>
      <c r="P125" s="110"/>
      <c r="Q125" s="110"/>
      <c r="R125" s="110"/>
      <c r="S125" s="110"/>
      <c r="T125" s="110"/>
      <c r="U125" s="110"/>
      <c r="V125" s="110"/>
      <c r="W125" s="110"/>
      <c r="X125" s="110"/>
      <c r="Y125" s="110"/>
      <c r="Z125" s="110"/>
      <c r="AA125" s="110"/>
      <c r="AB125" s="110"/>
      <c r="AC125" s="110"/>
      <c r="AD125" s="158"/>
      <c r="AE125" s="158"/>
      <c r="AF125" s="158"/>
      <c r="AG125" s="158"/>
      <c r="AH125" s="158"/>
      <c r="AI125" s="154"/>
      <c r="AJ125" s="154"/>
      <c r="AK125" s="154"/>
      <c r="AL125" s="154"/>
      <c r="AM125" s="154"/>
      <c r="AN125" s="154"/>
      <c r="AO125" s="154"/>
      <c r="AP125" s="154"/>
      <c r="AQ125" s="154"/>
      <c r="AR125" s="154"/>
      <c r="AS125" s="154"/>
      <c r="AT125" s="154"/>
      <c r="AU125" s="154"/>
      <c r="AV125" s="154"/>
      <c r="AW125" s="154"/>
      <c r="AX125" s="154"/>
      <c r="AY125" s="154"/>
      <c r="AZ125" s="154"/>
      <c r="BA125" s="154"/>
      <c r="BB125" s="154"/>
      <c r="BC125" s="154"/>
      <c r="BD125" s="154"/>
      <c r="BE125" s="154"/>
      <c r="BF125" s="154"/>
      <c r="BG125" s="154"/>
      <c r="BH125" s="29"/>
    </row>
    <row r="126" spans="5:82" s="33" customFormat="1" ht="5.0999999999999996" customHeight="1">
      <c r="E126" s="201" t="s">
        <v>28</v>
      </c>
      <c r="F126" s="202"/>
      <c r="G126" s="202"/>
      <c r="H126" s="202"/>
      <c r="I126" s="202"/>
      <c r="J126" s="203"/>
      <c r="K126" s="123"/>
      <c r="L126" s="118"/>
      <c r="M126" s="118"/>
      <c r="N126" s="118"/>
      <c r="O126" s="118"/>
      <c r="P126" s="118"/>
      <c r="Q126" s="118"/>
      <c r="R126" s="118"/>
      <c r="S126" s="118"/>
      <c r="T126" s="118"/>
      <c r="U126" s="118"/>
      <c r="V126" s="118"/>
      <c r="W126" s="118"/>
      <c r="X126" s="118"/>
      <c r="Y126" s="118"/>
      <c r="Z126" s="118"/>
      <c r="AA126" s="118"/>
      <c r="AB126" s="118"/>
      <c r="AC126" s="118"/>
      <c r="AD126" s="118"/>
      <c r="AE126" s="118"/>
      <c r="AF126" s="118"/>
      <c r="AG126" s="118"/>
      <c r="AH126" s="118"/>
      <c r="AI126" s="118"/>
      <c r="AJ126" s="118"/>
      <c r="AK126" s="118"/>
      <c r="AL126" s="119"/>
      <c r="AM126" s="204" t="s">
        <v>37</v>
      </c>
      <c r="AN126" s="171"/>
      <c r="AO126" s="172"/>
      <c r="AP126" s="123"/>
      <c r="AQ126" s="118"/>
      <c r="AR126" s="118"/>
      <c r="AS126" s="118"/>
      <c r="AT126" s="118"/>
      <c r="AU126" s="119"/>
      <c r="AV126" s="205" t="s">
        <v>38</v>
      </c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7"/>
      <c r="BH126" s="29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</row>
    <row r="127" spans="5:82" s="33" customFormat="1" ht="5.0999999999999996" customHeight="1">
      <c r="E127" s="208"/>
      <c r="F127" s="209"/>
      <c r="G127" s="209"/>
      <c r="H127" s="209"/>
      <c r="I127" s="209"/>
      <c r="J127" s="210"/>
      <c r="K127" s="83"/>
      <c r="L127" s="84"/>
      <c r="M127" s="84"/>
      <c r="N127" s="84"/>
      <c r="O127" s="84"/>
      <c r="P127" s="84"/>
      <c r="Q127" s="84"/>
      <c r="R127" s="84"/>
      <c r="S127" s="84"/>
      <c r="T127" s="84"/>
      <c r="U127" s="84"/>
      <c r="V127" s="84"/>
      <c r="W127" s="84"/>
      <c r="X127" s="84"/>
      <c r="Y127" s="84"/>
      <c r="Z127" s="84"/>
      <c r="AA127" s="84"/>
      <c r="AB127" s="84"/>
      <c r="AC127" s="84"/>
      <c r="AD127" s="84"/>
      <c r="AE127" s="84"/>
      <c r="AF127" s="84"/>
      <c r="AG127" s="84"/>
      <c r="AH127" s="84"/>
      <c r="AI127" s="84"/>
      <c r="AJ127" s="84"/>
      <c r="AK127" s="84"/>
      <c r="AL127" s="85"/>
      <c r="AM127" s="211"/>
      <c r="AN127" s="212"/>
      <c r="AO127" s="213"/>
      <c r="AP127" s="83"/>
      <c r="AQ127" s="84"/>
      <c r="AR127" s="84"/>
      <c r="AS127" s="84"/>
      <c r="AT127" s="84"/>
      <c r="AU127" s="85"/>
      <c r="AV127" s="214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6"/>
      <c r="BH127" s="29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</row>
    <row r="128" spans="5:82" s="33" customFormat="1" ht="5.0999999999999996" customHeight="1">
      <c r="E128" s="208"/>
      <c r="F128" s="209"/>
      <c r="G128" s="209"/>
      <c r="H128" s="209"/>
      <c r="I128" s="209"/>
      <c r="J128" s="210"/>
      <c r="K128" s="83"/>
      <c r="L128" s="84"/>
      <c r="M128" s="84"/>
      <c r="N128" s="84"/>
      <c r="O128" s="84"/>
      <c r="P128" s="84"/>
      <c r="Q128" s="84"/>
      <c r="R128" s="84"/>
      <c r="S128" s="84"/>
      <c r="T128" s="84"/>
      <c r="U128" s="84"/>
      <c r="V128" s="84"/>
      <c r="W128" s="84"/>
      <c r="X128" s="84"/>
      <c r="Y128" s="84"/>
      <c r="Z128" s="84"/>
      <c r="AA128" s="84"/>
      <c r="AB128" s="84"/>
      <c r="AC128" s="84"/>
      <c r="AD128" s="84"/>
      <c r="AE128" s="84"/>
      <c r="AF128" s="84"/>
      <c r="AG128" s="84"/>
      <c r="AH128" s="84"/>
      <c r="AI128" s="84"/>
      <c r="AJ128" s="84"/>
      <c r="AK128" s="84"/>
      <c r="AL128" s="85"/>
      <c r="AM128" s="211"/>
      <c r="AN128" s="212"/>
      <c r="AO128" s="213"/>
      <c r="AP128" s="83"/>
      <c r="AQ128" s="84"/>
      <c r="AR128" s="84"/>
      <c r="AS128" s="84"/>
      <c r="AT128" s="84"/>
      <c r="AU128" s="85"/>
      <c r="AV128" s="217"/>
      <c r="AW128" s="218"/>
      <c r="AX128" s="218"/>
      <c r="AY128" s="218"/>
      <c r="AZ128" s="218"/>
      <c r="BA128" s="218"/>
      <c r="BB128" s="218"/>
      <c r="BC128" s="218"/>
      <c r="BD128" s="218"/>
      <c r="BE128" s="218"/>
      <c r="BF128" s="218"/>
      <c r="BG128" s="219"/>
      <c r="BH128" s="29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</row>
    <row r="129" spans="5:82" s="33" customFormat="1" ht="5.0999999999999996" customHeight="1">
      <c r="E129" s="220" t="s">
        <v>45</v>
      </c>
      <c r="F129" s="221"/>
      <c r="G129" s="221"/>
      <c r="H129" s="221"/>
      <c r="I129" s="221"/>
      <c r="J129" s="222"/>
      <c r="K129" s="179"/>
      <c r="L129" s="180"/>
      <c r="M129" s="180"/>
      <c r="N129" s="180"/>
      <c r="O129" s="180"/>
      <c r="P129" s="180"/>
      <c r="Q129" s="180"/>
      <c r="R129" s="180"/>
      <c r="S129" s="180"/>
      <c r="T129" s="180"/>
      <c r="U129" s="180"/>
      <c r="V129" s="180"/>
      <c r="W129" s="180"/>
      <c r="X129" s="180"/>
      <c r="Y129" s="180"/>
      <c r="Z129" s="180"/>
      <c r="AA129" s="180"/>
      <c r="AB129" s="180"/>
      <c r="AC129" s="180"/>
      <c r="AD129" s="180"/>
      <c r="AE129" s="180"/>
      <c r="AF129" s="180"/>
      <c r="AG129" s="180"/>
      <c r="AH129" s="180"/>
      <c r="AI129" s="180"/>
      <c r="AJ129" s="180"/>
      <c r="AK129" s="180"/>
      <c r="AL129" s="181"/>
      <c r="AM129" s="211"/>
      <c r="AN129" s="212"/>
      <c r="AO129" s="213"/>
      <c r="AP129" s="83"/>
      <c r="AQ129" s="84"/>
      <c r="AR129" s="84"/>
      <c r="AS129" s="84"/>
      <c r="AT129" s="84"/>
      <c r="AU129" s="85"/>
      <c r="AV129" s="22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224"/>
      <c r="BH129" s="29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</row>
    <row r="130" spans="5:82" s="33" customFormat="1" ht="5.0999999999999996" customHeight="1">
      <c r="E130" s="225"/>
      <c r="F130" s="226"/>
      <c r="G130" s="226"/>
      <c r="H130" s="226"/>
      <c r="I130" s="226"/>
      <c r="J130" s="227"/>
      <c r="K130" s="83"/>
      <c r="L130" s="84"/>
      <c r="M130" s="84"/>
      <c r="N130" s="84"/>
      <c r="O130" s="84"/>
      <c r="P130" s="84"/>
      <c r="Q130" s="84"/>
      <c r="R130" s="84"/>
      <c r="S130" s="84"/>
      <c r="T130" s="84"/>
      <c r="U130" s="84"/>
      <c r="V130" s="84"/>
      <c r="W130" s="84"/>
      <c r="X130" s="84"/>
      <c r="Y130" s="84"/>
      <c r="Z130" s="84"/>
      <c r="AA130" s="84"/>
      <c r="AB130" s="84"/>
      <c r="AC130" s="84"/>
      <c r="AD130" s="84"/>
      <c r="AE130" s="84"/>
      <c r="AF130" s="84"/>
      <c r="AG130" s="84"/>
      <c r="AH130" s="84"/>
      <c r="AI130" s="84"/>
      <c r="AJ130" s="84"/>
      <c r="AK130" s="84"/>
      <c r="AL130" s="85"/>
      <c r="AM130" s="211"/>
      <c r="AN130" s="212"/>
      <c r="AO130" s="213"/>
      <c r="AP130" s="83"/>
      <c r="AQ130" s="84"/>
      <c r="AR130" s="84"/>
      <c r="AS130" s="84"/>
      <c r="AT130" s="84"/>
      <c r="AU130" s="85"/>
      <c r="AV130" s="22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224"/>
      <c r="BH130" s="29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</row>
    <row r="131" spans="5:82" s="33" customFormat="1" ht="9.75" customHeight="1">
      <c r="E131" s="225"/>
      <c r="F131" s="226"/>
      <c r="G131" s="226"/>
      <c r="H131" s="226"/>
      <c r="I131" s="226"/>
      <c r="J131" s="227"/>
      <c r="K131" s="83"/>
      <c r="L131" s="84"/>
      <c r="M131" s="84"/>
      <c r="N131" s="84"/>
      <c r="O131" s="84"/>
      <c r="P131" s="84"/>
      <c r="Q131" s="84"/>
      <c r="R131" s="84"/>
      <c r="S131" s="84"/>
      <c r="T131" s="84"/>
      <c r="U131" s="84"/>
      <c r="V131" s="84"/>
      <c r="W131" s="84"/>
      <c r="X131" s="84"/>
      <c r="Y131" s="84"/>
      <c r="Z131" s="84"/>
      <c r="AA131" s="84"/>
      <c r="AB131" s="84"/>
      <c r="AC131" s="84"/>
      <c r="AD131" s="84"/>
      <c r="AE131" s="84"/>
      <c r="AF131" s="84"/>
      <c r="AG131" s="84"/>
      <c r="AH131" s="84"/>
      <c r="AI131" s="84"/>
      <c r="AJ131" s="84"/>
      <c r="AK131" s="84"/>
      <c r="AL131" s="85"/>
      <c r="AM131" s="211"/>
      <c r="AN131" s="212"/>
      <c r="AO131" s="213"/>
      <c r="AP131" s="83"/>
      <c r="AQ131" s="84"/>
      <c r="AR131" s="84"/>
      <c r="AS131" s="84"/>
      <c r="AT131" s="84"/>
      <c r="AU131" s="85"/>
      <c r="AV131" s="223"/>
      <c r="AW131" s="160" t="s">
        <v>30</v>
      </c>
      <c r="AX131" s="214" t="s">
        <v>40</v>
      </c>
      <c r="AY131" s="215"/>
      <c r="AZ131" s="215"/>
      <c r="BA131" s="153"/>
      <c r="BB131" s="153"/>
      <c r="BC131" s="160" t="s">
        <v>30</v>
      </c>
      <c r="BD131" s="214" t="s">
        <v>41</v>
      </c>
      <c r="BE131" s="215"/>
      <c r="BF131" s="215"/>
      <c r="BG131" s="224"/>
      <c r="BH131" s="29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</row>
    <row r="132" spans="5:82" s="33" customFormat="1" ht="5.0999999999999996" customHeight="1">
      <c r="E132" s="225"/>
      <c r="F132" s="226"/>
      <c r="G132" s="226"/>
      <c r="H132" s="226"/>
      <c r="I132" s="226"/>
      <c r="J132" s="227"/>
      <c r="K132" s="83"/>
      <c r="L132" s="84"/>
      <c r="M132" s="84"/>
      <c r="N132" s="84"/>
      <c r="O132" s="84"/>
      <c r="P132" s="84"/>
      <c r="Q132" s="84"/>
      <c r="R132" s="84"/>
      <c r="S132" s="84"/>
      <c r="T132" s="84"/>
      <c r="U132" s="84"/>
      <c r="V132" s="84"/>
      <c r="W132" s="84"/>
      <c r="X132" s="84"/>
      <c r="Y132" s="84"/>
      <c r="Z132" s="84"/>
      <c r="AA132" s="84"/>
      <c r="AB132" s="84"/>
      <c r="AC132" s="84"/>
      <c r="AD132" s="84"/>
      <c r="AE132" s="84"/>
      <c r="AF132" s="84"/>
      <c r="AG132" s="84"/>
      <c r="AH132" s="84"/>
      <c r="AI132" s="84"/>
      <c r="AJ132" s="84"/>
      <c r="AK132" s="84"/>
      <c r="AL132" s="85"/>
      <c r="AM132" s="211"/>
      <c r="AN132" s="212"/>
      <c r="AO132" s="213"/>
      <c r="AP132" s="83"/>
      <c r="AQ132" s="84"/>
      <c r="AR132" s="84"/>
      <c r="AS132" s="84"/>
      <c r="AT132" s="84"/>
      <c r="AU132" s="85"/>
      <c r="AV132" s="228"/>
      <c r="AW132" s="154"/>
      <c r="AX132" s="154"/>
      <c r="AY132" s="154"/>
      <c r="AZ132" s="154"/>
      <c r="BA132" s="154"/>
      <c r="BB132" s="154"/>
      <c r="BC132" s="154"/>
      <c r="BD132" s="154"/>
      <c r="BE132" s="154"/>
      <c r="BF132" s="154"/>
      <c r="BG132" s="229"/>
      <c r="BH132" s="29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</row>
    <row r="133" spans="5:82" s="33" customFormat="1" ht="5.0999999999999996" customHeight="1">
      <c r="E133" s="225"/>
      <c r="F133" s="226"/>
      <c r="G133" s="226"/>
      <c r="H133" s="226"/>
      <c r="I133" s="226"/>
      <c r="J133" s="227"/>
      <c r="K133" s="86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87"/>
      <c r="AL133" s="88"/>
      <c r="AM133" s="211"/>
      <c r="AN133" s="212"/>
      <c r="AO133" s="213"/>
      <c r="AP133" s="83"/>
      <c r="AQ133" s="84"/>
      <c r="AR133" s="84"/>
      <c r="AS133" s="84"/>
      <c r="AT133" s="84"/>
      <c r="AU133" s="85"/>
      <c r="AV133" s="230"/>
      <c r="AW133" s="231"/>
      <c r="AX133" s="231"/>
      <c r="AY133" s="231"/>
      <c r="AZ133" s="231"/>
      <c r="BA133" s="231"/>
      <c r="BB133" s="231"/>
      <c r="BC133" s="231"/>
      <c r="BD133" s="231"/>
      <c r="BE133" s="231"/>
      <c r="BF133" s="231"/>
      <c r="BG133" s="232"/>
      <c r="BH133" s="29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</row>
    <row r="134" spans="5:82" s="33" customFormat="1" ht="5.0999999999999996" customHeight="1">
      <c r="E134" s="167" t="s">
        <v>33</v>
      </c>
      <c r="F134" s="168"/>
      <c r="G134" s="168"/>
      <c r="H134" s="168"/>
      <c r="I134" s="168"/>
      <c r="J134" s="169"/>
      <c r="K134" s="170" t="s">
        <v>34</v>
      </c>
      <c r="L134" s="171"/>
      <c r="M134" s="171"/>
      <c r="N134" s="171"/>
      <c r="O134" s="171"/>
      <c r="P134" s="171"/>
      <c r="Q134" s="171"/>
      <c r="R134" s="171"/>
      <c r="S134" s="171"/>
      <c r="T134" s="171"/>
      <c r="U134" s="171"/>
      <c r="V134" s="171"/>
      <c r="W134" s="171"/>
      <c r="X134" s="171"/>
      <c r="Y134" s="171"/>
      <c r="Z134" s="171"/>
      <c r="AA134" s="171"/>
      <c r="AB134" s="171"/>
      <c r="AC134" s="171"/>
      <c r="AD134" s="171"/>
      <c r="AE134" s="171"/>
      <c r="AF134" s="171"/>
      <c r="AG134" s="171"/>
      <c r="AH134" s="171"/>
      <c r="AI134" s="171"/>
      <c r="AJ134" s="171"/>
      <c r="AK134" s="171"/>
      <c r="AL134" s="171"/>
      <c r="AM134" s="171"/>
      <c r="AN134" s="171"/>
      <c r="AO134" s="171"/>
      <c r="AP134" s="171"/>
      <c r="AQ134" s="171"/>
      <c r="AR134" s="171"/>
      <c r="AS134" s="171"/>
      <c r="AT134" s="171"/>
      <c r="AU134" s="171"/>
      <c r="AV134" s="171"/>
      <c r="AW134" s="171"/>
      <c r="AX134" s="171"/>
      <c r="AY134" s="171"/>
      <c r="AZ134" s="171"/>
      <c r="BA134" s="171"/>
      <c r="BB134" s="171"/>
      <c r="BC134" s="171"/>
      <c r="BD134" s="171"/>
      <c r="BE134" s="171"/>
      <c r="BF134" s="171"/>
      <c r="BG134" s="172"/>
      <c r="BH134" s="29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</row>
    <row r="135" spans="5:82" s="33" customFormat="1" ht="5.0999999999999996" customHeight="1">
      <c r="E135" s="233"/>
      <c r="F135" s="234"/>
      <c r="G135" s="234"/>
      <c r="H135" s="234"/>
      <c r="I135" s="234"/>
      <c r="J135" s="235"/>
      <c r="K135" s="176"/>
      <c r="L135" s="177"/>
      <c r="M135" s="177"/>
      <c r="N135" s="177"/>
      <c r="O135" s="177"/>
      <c r="P135" s="177"/>
      <c r="Q135" s="177"/>
      <c r="R135" s="177"/>
      <c r="S135" s="177"/>
      <c r="T135" s="177"/>
      <c r="U135" s="177"/>
      <c r="V135" s="177"/>
      <c r="W135" s="177"/>
      <c r="X135" s="177"/>
      <c r="Y135" s="177"/>
      <c r="Z135" s="177"/>
      <c r="AA135" s="177"/>
      <c r="AB135" s="177"/>
      <c r="AC135" s="177"/>
      <c r="AD135" s="177"/>
      <c r="AE135" s="177"/>
      <c r="AF135" s="177"/>
      <c r="AG135" s="177"/>
      <c r="AH135" s="177"/>
      <c r="AI135" s="177"/>
      <c r="AJ135" s="177"/>
      <c r="AK135" s="177"/>
      <c r="AL135" s="177"/>
      <c r="AM135" s="177"/>
      <c r="AN135" s="177"/>
      <c r="AO135" s="177"/>
      <c r="AP135" s="177"/>
      <c r="AQ135" s="177"/>
      <c r="AR135" s="177"/>
      <c r="AS135" s="177"/>
      <c r="AT135" s="177"/>
      <c r="AU135" s="177"/>
      <c r="AV135" s="177"/>
      <c r="AW135" s="177"/>
      <c r="AX135" s="177"/>
      <c r="AY135" s="177"/>
      <c r="AZ135" s="177"/>
      <c r="BA135" s="177"/>
      <c r="BB135" s="177"/>
      <c r="BC135" s="177"/>
      <c r="BD135" s="177"/>
      <c r="BE135" s="177"/>
      <c r="BF135" s="177"/>
      <c r="BG135" s="178"/>
      <c r="BH135" s="29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</row>
    <row r="136" spans="5:82" s="33" customFormat="1" ht="5.0999999999999996" customHeight="1">
      <c r="E136" s="83"/>
      <c r="F136" s="84"/>
      <c r="G136" s="84"/>
      <c r="H136" s="84"/>
      <c r="I136" s="84"/>
      <c r="J136" s="85"/>
      <c r="K136" s="182"/>
      <c r="L136" s="183"/>
      <c r="M136" s="183"/>
      <c r="N136" s="183"/>
      <c r="O136" s="183"/>
      <c r="P136" s="183"/>
      <c r="Q136" s="183"/>
      <c r="R136" s="183"/>
      <c r="S136" s="183"/>
      <c r="T136" s="183"/>
      <c r="U136" s="183"/>
      <c r="V136" s="183"/>
      <c r="W136" s="183"/>
      <c r="X136" s="183"/>
      <c r="Y136" s="183"/>
      <c r="Z136" s="183"/>
      <c r="AA136" s="183"/>
      <c r="AB136" s="183"/>
      <c r="AC136" s="183"/>
      <c r="AD136" s="183"/>
      <c r="AE136" s="183"/>
      <c r="AF136" s="183"/>
      <c r="AG136" s="183"/>
      <c r="AH136" s="183"/>
      <c r="AI136" s="183"/>
      <c r="AJ136" s="183"/>
      <c r="AK136" s="183"/>
      <c r="AL136" s="184"/>
      <c r="AM136" s="185" t="s">
        <v>35</v>
      </c>
      <c r="AN136" s="186"/>
      <c r="AO136" s="186"/>
      <c r="AP136" s="186"/>
      <c r="AQ136" s="186"/>
      <c r="AR136" s="186"/>
      <c r="AS136" s="186"/>
      <c r="AT136" s="186"/>
      <c r="AU136" s="186"/>
      <c r="AV136" s="186"/>
      <c r="AW136" s="186"/>
      <c r="AX136" s="186"/>
      <c r="AY136" s="186"/>
      <c r="AZ136" s="186"/>
      <c r="BA136" s="186"/>
      <c r="BB136" s="186"/>
      <c r="BC136" s="186"/>
      <c r="BD136" s="186"/>
      <c r="BE136" s="186"/>
      <c r="BF136" s="186"/>
      <c r="BG136" s="187"/>
      <c r="BH136" s="29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</row>
    <row r="137" spans="5:82" s="33" customFormat="1" ht="5.0999999999999996" customHeight="1">
      <c r="E137" s="83"/>
      <c r="F137" s="84"/>
      <c r="G137" s="84"/>
      <c r="H137" s="84"/>
      <c r="I137" s="84"/>
      <c r="J137" s="85"/>
      <c r="K137" s="188"/>
      <c r="L137" s="189"/>
      <c r="M137" s="189"/>
      <c r="N137" s="189"/>
      <c r="O137" s="189"/>
      <c r="P137" s="189"/>
      <c r="Q137" s="189"/>
      <c r="R137" s="189"/>
      <c r="S137" s="189"/>
      <c r="T137" s="189"/>
      <c r="U137" s="189"/>
      <c r="V137" s="189"/>
      <c r="W137" s="189"/>
      <c r="X137" s="189"/>
      <c r="Y137" s="189"/>
      <c r="Z137" s="189"/>
      <c r="AA137" s="189"/>
      <c r="AB137" s="189"/>
      <c r="AC137" s="189"/>
      <c r="AD137" s="189"/>
      <c r="AE137" s="189"/>
      <c r="AF137" s="189"/>
      <c r="AG137" s="189"/>
      <c r="AH137" s="189"/>
      <c r="AI137" s="189"/>
      <c r="AJ137" s="189"/>
      <c r="AK137" s="189"/>
      <c r="AL137" s="190"/>
      <c r="AM137" s="191"/>
      <c r="AN137" s="191"/>
      <c r="AO137" s="191"/>
      <c r="AP137" s="191"/>
      <c r="AQ137" s="191"/>
      <c r="AR137" s="191"/>
      <c r="AS137" s="191"/>
      <c r="AT137" s="191"/>
      <c r="AU137" s="191"/>
      <c r="AV137" s="191"/>
      <c r="AW137" s="191"/>
      <c r="AX137" s="191"/>
      <c r="AY137" s="191"/>
      <c r="AZ137" s="191"/>
      <c r="BA137" s="191"/>
      <c r="BB137" s="191"/>
      <c r="BC137" s="191"/>
      <c r="BD137" s="191"/>
      <c r="BE137" s="191"/>
      <c r="BF137" s="191"/>
      <c r="BG137" s="192"/>
      <c r="BH137" s="29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</row>
    <row r="138" spans="5:82" s="33" customFormat="1" ht="5.0999999999999996" customHeight="1">
      <c r="E138" s="83"/>
      <c r="F138" s="84"/>
      <c r="G138" s="84"/>
      <c r="H138" s="84"/>
      <c r="I138" s="84"/>
      <c r="J138" s="85"/>
      <c r="K138" s="188"/>
      <c r="L138" s="189"/>
      <c r="M138" s="189"/>
      <c r="N138" s="189"/>
      <c r="O138" s="189"/>
      <c r="P138" s="189"/>
      <c r="Q138" s="189"/>
      <c r="R138" s="189"/>
      <c r="S138" s="189"/>
      <c r="T138" s="189"/>
      <c r="U138" s="189"/>
      <c r="V138" s="189"/>
      <c r="W138" s="189"/>
      <c r="X138" s="189"/>
      <c r="Y138" s="189"/>
      <c r="Z138" s="189"/>
      <c r="AA138" s="189"/>
      <c r="AB138" s="189"/>
      <c r="AC138" s="189"/>
      <c r="AD138" s="189"/>
      <c r="AE138" s="189"/>
      <c r="AF138" s="189"/>
      <c r="AG138" s="189"/>
      <c r="AH138" s="189"/>
      <c r="AI138" s="189"/>
      <c r="AJ138" s="189"/>
      <c r="AK138" s="189"/>
      <c r="AL138" s="190"/>
      <c r="AM138" s="193"/>
      <c r="AN138" s="193"/>
      <c r="AO138" s="193"/>
      <c r="AP138" s="193"/>
      <c r="AQ138" s="193"/>
      <c r="AR138" s="193"/>
      <c r="AS138" s="193"/>
      <c r="AT138" s="193"/>
      <c r="AU138" s="193"/>
      <c r="AV138" s="193"/>
      <c r="AW138" s="193"/>
      <c r="AX138" s="193"/>
      <c r="AY138" s="193"/>
      <c r="AZ138" s="193"/>
      <c r="BA138" s="193"/>
      <c r="BB138" s="193"/>
      <c r="BC138" s="193"/>
      <c r="BD138" s="193"/>
      <c r="BE138" s="193"/>
      <c r="BF138" s="193"/>
      <c r="BG138" s="194"/>
      <c r="BH138" s="29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</row>
    <row r="139" spans="5:82" s="33" customFormat="1" ht="5.0999999999999996" customHeight="1">
      <c r="E139" s="83"/>
      <c r="F139" s="84"/>
      <c r="G139" s="84"/>
      <c r="H139" s="84"/>
      <c r="I139" s="84"/>
      <c r="J139" s="85"/>
      <c r="K139" s="188"/>
      <c r="L139" s="189"/>
      <c r="M139" s="189"/>
      <c r="N139" s="189"/>
      <c r="O139" s="189"/>
      <c r="P139" s="189"/>
      <c r="Q139" s="189"/>
      <c r="R139" s="189"/>
      <c r="S139" s="189"/>
      <c r="T139" s="189"/>
      <c r="U139" s="189"/>
      <c r="V139" s="189"/>
      <c r="W139" s="189"/>
      <c r="X139" s="189"/>
      <c r="Y139" s="189"/>
      <c r="Z139" s="189"/>
      <c r="AA139" s="189"/>
      <c r="AB139" s="189"/>
      <c r="AC139" s="189"/>
      <c r="AD139" s="189"/>
      <c r="AE139" s="189"/>
      <c r="AF139" s="189"/>
      <c r="AG139" s="189"/>
      <c r="AH139" s="189"/>
      <c r="AI139" s="189"/>
      <c r="AJ139" s="189"/>
      <c r="AK139" s="189"/>
      <c r="AL139" s="190"/>
      <c r="AM139" s="193"/>
      <c r="AN139" s="193"/>
      <c r="AO139" s="193"/>
      <c r="AP139" s="193"/>
      <c r="AQ139" s="193"/>
      <c r="AR139" s="193"/>
      <c r="AS139" s="193"/>
      <c r="AT139" s="193"/>
      <c r="AU139" s="193"/>
      <c r="AV139" s="193"/>
      <c r="AW139" s="193"/>
      <c r="AX139" s="193"/>
      <c r="AY139" s="193"/>
      <c r="AZ139" s="193"/>
      <c r="BA139" s="193"/>
      <c r="BB139" s="193"/>
      <c r="BC139" s="193"/>
      <c r="BD139" s="193"/>
      <c r="BE139" s="193"/>
      <c r="BF139" s="193"/>
      <c r="BG139" s="194"/>
      <c r="BH139" s="29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</row>
    <row r="140" spans="5:82" s="33" customFormat="1" ht="5.0999999999999996" customHeight="1">
      <c r="E140" s="83"/>
      <c r="F140" s="84"/>
      <c r="G140" s="84"/>
      <c r="H140" s="84"/>
      <c r="I140" s="84"/>
      <c r="J140" s="85"/>
      <c r="K140" s="188"/>
      <c r="L140" s="189"/>
      <c r="M140" s="189"/>
      <c r="N140" s="189"/>
      <c r="O140" s="189"/>
      <c r="P140" s="189"/>
      <c r="Q140" s="189"/>
      <c r="R140" s="189"/>
      <c r="S140" s="189"/>
      <c r="T140" s="189"/>
      <c r="U140" s="189"/>
      <c r="V140" s="189"/>
      <c r="W140" s="189"/>
      <c r="X140" s="189"/>
      <c r="Y140" s="189"/>
      <c r="Z140" s="189"/>
      <c r="AA140" s="189"/>
      <c r="AB140" s="189"/>
      <c r="AC140" s="189"/>
      <c r="AD140" s="189"/>
      <c r="AE140" s="189"/>
      <c r="AF140" s="189"/>
      <c r="AG140" s="189"/>
      <c r="AH140" s="189"/>
      <c r="AI140" s="189"/>
      <c r="AJ140" s="189"/>
      <c r="AK140" s="189"/>
      <c r="AL140" s="190"/>
      <c r="AM140" s="193"/>
      <c r="AN140" s="193"/>
      <c r="AO140" s="193"/>
      <c r="AP140" s="193"/>
      <c r="AQ140" s="193"/>
      <c r="AR140" s="193"/>
      <c r="AS140" s="193"/>
      <c r="AT140" s="193"/>
      <c r="AU140" s="193"/>
      <c r="AV140" s="193"/>
      <c r="AW140" s="193"/>
      <c r="AX140" s="193"/>
      <c r="AY140" s="193"/>
      <c r="AZ140" s="193"/>
      <c r="BA140" s="193"/>
      <c r="BB140" s="193"/>
      <c r="BC140" s="193"/>
      <c r="BD140" s="193"/>
      <c r="BE140" s="193"/>
      <c r="BF140" s="193"/>
      <c r="BG140" s="194"/>
      <c r="BH140" s="29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</row>
    <row r="141" spans="5:82" s="33" customFormat="1" ht="5.0999999999999996" customHeight="1">
      <c r="E141" s="83"/>
      <c r="F141" s="84"/>
      <c r="G141" s="84"/>
      <c r="H141" s="84"/>
      <c r="I141" s="84"/>
      <c r="J141" s="85"/>
      <c r="K141" s="188"/>
      <c r="L141" s="189"/>
      <c r="M141" s="189"/>
      <c r="N141" s="189"/>
      <c r="O141" s="189"/>
      <c r="P141" s="189"/>
      <c r="Q141" s="189"/>
      <c r="R141" s="189"/>
      <c r="S141" s="189"/>
      <c r="T141" s="189"/>
      <c r="U141" s="189"/>
      <c r="V141" s="189"/>
      <c r="W141" s="189"/>
      <c r="X141" s="189"/>
      <c r="Y141" s="189"/>
      <c r="Z141" s="189"/>
      <c r="AA141" s="189"/>
      <c r="AB141" s="189"/>
      <c r="AC141" s="189"/>
      <c r="AD141" s="189"/>
      <c r="AE141" s="189"/>
      <c r="AF141" s="189"/>
      <c r="AG141" s="189"/>
      <c r="AH141" s="189"/>
      <c r="AI141" s="189"/>
      <c r="AJ141" s="189"/>
      <c r="AK141" s="189"/>
      <c r="AL141" s="190"/>
      <c r="AM141" s="193"/>
      <c r="AN141" s="193"/>
      <c r="AO141" s="193"/>
      <c r="AP141" s="193"/>
      <c r="AQ141" s="193"/>
      <c r="AR141" s="193"/>
      <c r="AS141" s="193"/>
      <c r="AT141" s="193"/>
      <c r="AU141" s="193"/>
      <c r="AV141" s="193"/>
      <c r="AW141" s="193"/>
      <c r="AX141" s="193"/>
      <c r="AY141" s="193"/>
      <c r="AZ141" s="193"/>
      <c r="BA141" s="193"/>
      <c r="BB141" s="193"/>
      <c r="BC141" s="193"/>
      <c r="BD141" s="193"/>
      <c r="BE141" s="193"/>
      <c r="BF141" s="193"/>
      <c r="BG141" s="194"/>
      <c r="BH141" s="29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</row>
    <row r="142" spans="5:82" s="33" customFormat="1" ht="5.0999999999999996" customHeight="1">
      <c r="E142" s="86"/>
      <c r="F142" s="87"/>
      <c r="G142" s="87"/>
      <c r="H142" s="87"/>
      <c r="I142" s="87"/>
      <c r="J142" s="88"/>
      <c r="K142" s="195"/>
      <c r="L142" s="196"/>
      <c r="M142" s="196"/>
      <c r="N142" s="196"/>
      <c r="O142" s="196"/>
      <c r="P142" s="196"/>
      <c r="Q142" s="196"/>
      <c r="R142" s="196"/>
      <c r="S142" s="196"/>
      <c r="T142" s="196"/>
      <c r="U142" s="196"/>
      <c r="V142" s="196"/>
      <c r="W142" s="196"/>
      <c r="X142" s="196"/>
      <c r="Y142" s="196"/>
      <c r="Z142" s="196"/>
      <c r="AA142" s="196"/>
      <c r="AB142" s="196"/>
      <c r="AC142" s="196"/>
      <c r="AD142" s="196"/>
      <c r="AE142" s="196"/>
      <c r="AF142" s="196"/>
      <c r="AG142" s="196"/>
      <c r="AH142" s="196"/>
      <c r="AI142" s="196"/>
      <c r="AJ142" s="196"/>
      <c r="AK142" s="196"/>
      <c r="AL142" s="197"/>
      <c r="AM142" s="198"/>
      <c r="AN142" s="198"/>
      <c r="AO142" s="198"/>
      <c r="AP142" s="198"/>
      <c r="AQ142" s="198"/>
      <c r="AR142" s="198"/>
      <c r="AS142" s="198"/>
      <c r="AT142" s="198"/>
      <c r="AU142" s="198"/>
      <c r="AV142" s="198"/>
      <c r="AW142" s="198"/>
      <c r="AX142" s="198"/>
      <c r="AY142" s="198"/>
      <c r="AZ142" s="198"/>
      <c r="BA142" s="198"/>
      <c r="BB142" s="198"/>
      <c r="BC142" s="198"/>
      <c r="BD142" s="198"/>
      <c r="BE142" s="198"/>
      <c r="BF142" s="198"/>
      <c r="BG142" s="199"/>
      <c r="BH142" s="29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</row>
    <row r="143" spans="5:82" s="24" customFormat="1" ht="5.0999999999999996" customHeight="1">
      <c r="E143" s="157"/>
      <c r="F143" s="157"/>
      <c r="G143" s="157"/>
      <c r="H143" s="157"/>
      <c r="I143" s="157"/>
      <c r="J143" s="157"/>
      <c r="K143" s="110"/>
      <c r="L143" s="110"/>
      <c r="M143" s="110"/>
      <c r="N143" s="110"/>
      <c r="O143" s="110"/>
      <c r="P143" s="110"/>
      <c r="Q143" s="110"/>
      <c r="R143" s="110"/>
      <c r="S143" s="110"/>
      <c r="T143" s="110"/>
      <c r="U143" s="110"/>
      <c r="V143" s="110"/>
      <c r="W143" s="110"/>
      <c r="X143" s="110"/>
      <c r="Y143" s="110"/>
      <c r="Z143" s="110"/>
      <c r="AA143" s="110"/>
      <c r="AB143" s="110"/>
      <c r="AC143" s="110"/>
      <c r="AD143" s="158"/>
      <c r="AE143" s="158"/>
      <c r="AF143" s="158"/>
      <c r="AG143" s="158"/>
      <c r="AH143" s="158"/>
      <c r="AI143" s="154"/>
      <c r="AJ143" s="154"/>
      <c r="AK143" s="154"/>
      <c r="AL143" s="154"/>
      <c r="AM143" s="154"/>
      <c r="AN143" s="154"/>
      <c r="AO143" s="154"/>
      <c r="AP143" s="154"/>
      <c r="AQ143" s="154"/>
      <c r="AR143" s="154"/>
      <c r="AS143" s="154"/>
      <c r="AT143" s="154"/>
      <c r="AU143" s="154"/>
      <c r="AV143" s="154"/>
      <c r="AW143" s="154"/>
      <c r="AX143" s="154"/>
      <c r="AY143" s="154"/>
      <c r="AZ143" s="154"/>
      <c r="BA143" s="154"/>
      <c r="BB143" s="154"/>
      <c r="BC143" s="154"/>
      <c r="BD143" s="154"/>
      <c r="BE143" s="154"/>
      <c r="BF143" s="154"/>
      <c r="BG143" s="154"/>
      <c r="BH143" s="29"/>
    </row>
    <row r="144" spans="5:82" s="24" customFormat="1" ht="5.0999999999999996" customHeight="1">
      <c r="E144" s="157"/>
      <c r="F144" s="157"/>
      <c r="G144" s="157"/>
      <c r="H144" s="157"/>
      <c r="I144" s="157"/>
      <c r="J144" s="157"/>
      <c r="K144" s="110"/>
      <c r="L144" s="110"/>
      <c r="M144" s="110"/>
      <c r="N144" s="110"/>
      <c r="O144" s="110"/>
      <c r="P144" s="110"/>
      <c r="Q144" s="110"/>
      <c r="R144" s="110"/>
      <c r="S144" s="110"/>
      <c r="T144" s="110"/>
      <c r="U144" s="110"/>
      <c r="V144" s="110"/>
      <c r="W144" s="110"/>
      <c r="X144" s="110"/>
      <c r="Y144" s="110"/>
      <c r="Z144" s="110"/>
      <c r="AA144" s="110"/>
      <c r="AB144" s="110"/>
      <c r="AC144" s="110"/>
      <c r="AD144" s="158"/>
      <c r="AE144" s="158"/>
      <c r="AF144" s="158"/>
      <c r="AG144" s="158"/>
      <c r="AH144" s="158"/>
      <c r="AI144" s="154"/>
      <c r="AJ144" s="154"/>
      <c r="AK144" s="154"/>
      <c r="AL144" s="154"/>
      <c r="AM144" s="154"/>
      <c r="AN144" s="154"/>
      <c r="AO144" s="154"/>
      <c r="AP144" s="154"/>
      <c r="AQ144" s="154"/>
      <c r="AR144" s="154"/>
      <c r="AS144" s="154"/>
      <c r="AT144" s="154"/>
      <c r="AU144" s="154"/>
      <c r="AV144" s="154"/>
      <c r="AW144" s="154"/>
      <c r="AX144" s="154"/>
      <c r="AY144" s="154"/>
      <c r="AZ144" s="154"/>
      <c r="BA144" s="154"/>
      <c r="BB144" s="154"/>
      <c r="BC144" s="154"/>
      <c r="BD144" s="154"/>
      <c r="BE144" s="154"/>
      <c r="BF144" s="154"/>
      <c r="BG144" s="154"/>
      <c r="BH144" s="29"/>
    </row>
    <row r="145" spans="5:82" s="24" customFormat="1" ht="5.0999999999999996" customHeight="1">
      <c r="E145" s="157"/>
      <c r="F145" s="157"/>
      <c r="G145" s="157"/>
      <c r="H145" s="157"/>
      <c r="I145" s="157"/>
      <c r="J145" s="157"/>
      <c r="K145" s="110"/>
      <c r="L145" s="110"/>
      <c r="M145" s="110"/>
      <c r="N145" s="110"/>
      <c r="O145" s="110"/>
      <c r="P145" s="110"/>
      <c r="Q145" s="110"/>
      <c r="R145" s="110"/>
      <c r="S145" s="110"/>
      <c r="T145" s="110"/>
      <c r="U145" s="110"/>
      <c r="V145" s="110"/>
      <c r="W145" s="110"/>
      <c r="X145" s="110"/>
      <c r="Y145" s="110"/>
      <c r="Z145" s="110"/>
      <c r="AA145" s="110"/>
      <c r="AB145" s="110"/>
      <c r="AC145" s="110"/>
      <c r="AD145" s="158"/>
      <c r="AE145" s="158"/>
      <c r="AF145" s="158"/>
      <c r="AG145" s="158"/>
      <c r="AH145" s="158"/>
      <c r="AI145" s="154"/>
      <c r="AJ145" s="154"/>
      <c r="AK145" s="154"/>
      <c r="AL145" s="154"/>
      <c r="AM145" s="154"/>
      <c r="AN145" s="154"/>
      <c r="AO145" s="154"/>
      <c r="AP145" s="154"/>
      <c r="AQ145" s="154"/>
      <c r="AR145" s="154"/>
      <c r="AS145" s="154"/>
      <c r="AT145" s="154"/>
      <c r="AU145" s="154"/>
      <c r="AV145" s="154"/>
      <c r="AW145" s="154"/>
      <c r="AX145" s="154"/>
      <c r="AY145" s="154"/>
      <c r="AZ145" s="154"/>
      <c r="BA145" s="154"/>
      <c r="BB145" s="154"/>
      <c r="BC145" s="154"/>
      <c r="BD145" s="154"/>
      <c r="BE145" s="154"/>
      <c r="BF145" s="154"/>
      <c r="BG145" s="154"/>
      <c r="BH145" s="29"/>
    </row>
    <row r="146" spans="5:82" ht="5.0999999999999996" customHeight="1">
      <c r="E146" s="236"/>
      <c r="F146" s="237"/>
      <c r="G146" s="237"/>
      <c r="H146" s="237"/>
      <c r="I146" s="237"/>
      <c r="J146" s="237"/>
      <c r="K146" s="237"/>
      <c r="L146" s="237"/>
      <c r="M146" s="237"/>
      <c r="N146" s="237"/>
      <c r="O146" s="237"/>
      <c r="P146" s="237"/>
      <c r="Q146" s="237"/>
      <c r="R146" s="237"/>
      <c r="S146" s="237"/>
      <c r="T146" s="237"/>
      <c r="U146" s="237"/>
      <c r="V146" s="237"/>
      <c r="W146" s="237"/>
      <c r="X146" s="237"/>
      <c r="Y146" s="237"/>
      <c r="Z146" s="237"/>
      <c r="AA146" s="237"/>
      <c r="AB146" s="237"/>
      <c r="AC146" s="237"/>
      <c r="AD146" s="237"/>
      <c r="AE146" s="237"/>
      <c r="AF146" s="237"/>
      <c r="AG146" s="237"/>
      <c r="AH146" s="237"/>
      <c r="AI146" s="237"/>
      <c r="AJ146" s="237"/>
      <c r="AK146" s="237"/>
      <c r="AL146" s="237"/>
      <c r="AM146" s="237"/>
      <c r="AN146" s="237"/>
      <c r="AO146" s="237"/>
      <c r="AP146" s="237"/>
      <c r="AQ146" s="237"/>
      <c r="AR146" s="237"/>
      <c r="AS146" s="237"/>
      <c r="AT146" s="237"/>
      <c r="AU146" s="237"/>
      <c r="AV146" s="237"/>
      <c r="AW146" s="237"/>
      <c r="AX146" s="237"/>
      <c r="AY146" s="237"/>
      <c r="AZ146" s="237"/>
      <c r="BA146" s="237"/>
      <c r="BB146" s="237"/>
      <c r="BC146" s="237"/>
      <c r="BD146" s="237"/>
      <c r="BE146" s="237"/>
      <c r="BF146" s="237"/>
      <c r="BG146" s="238"/>
      <c r="BH146" s="34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3"/>
      <c r="CA146" s="23"/>
      <c r="CB146" s="23"/>
      <c r="CC146" s="23"/>
      <c r="CD146" s="23"/>
    </row>
    <row r="147" spans="5:82" ht="5.0999999999999996" customHeight="1">
      <c r="E147" s="239" t="s">
        <v>46</v>
      </c>
      <c r="F147" s="240"/>
      <c r="G147" s="240"/>
      <c r="H147" s="240"/>
      <c r="I147" s="240"/>
      <c r="J147" s="240"/>
      <c r="K147" s="240"/>
      <c r="L147" s="240"/>
      <c r="M147" s="240"/>
      <c r="N147" s="240"/>
      <c r="O147" s="240"/>
      <c r="P147" s="240"/>
      <c r="Q147" s="240"/>
      <c r="R147" s="240"/>
      <c r="S147" s="240"/>
      <c r="T147" s="240"/>
      <c r="U147" s="240"/>
      <c r="V147" s="240"/>
      <c r="W147" s="240"/>
      <c r="X147" s="240"/>
      <c r="Y147" s="240"/>
      <c r="Z147" s="240"/>
      <c r="AA147" s="240"/>
      <c r="AB147" s="240"/>
      <c r="AC147" s="105"/>
      <c r="AD147" s="105"/>
      <c r="AE147" s="105"/>
      <c r="AF147" s="241"/>
      <c r="AG147" s="241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242"/>
      <c r="AS147" s="242"/>
      <c r="AT147" s="242"/>
      <c r="AU147" s="242"/>
      <c r="AV147" s="242"/>
      <c r="AW147" s="242"/>
      <c r="AX147" s="242"/>
      <c r="AY147" s="242"/>
      <c r="AZ147" s="242"/>
      <c r="BA147" s="242"/>
      <c r="BB147" s="242"/>
      <c r="BC147" s="242"/>
      <c r="BD147" s="242"/>
      <c r="BE147" s="242"/>
      <c r="BF147" s="242"/>
      <c r="BG147" s="243"/>
      <c r="BH147" s="34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3"/>
      <c r="CA147" s="23"/>
      <c r="CB147" s="23"/>
      <c r="CC147" s="23"/>
      <c r="CD147" s="23"/>
    </row>
    <row r="148" spans="5:82" ht="5.0999999999999996" customHeight="1">
      <c r="E148" s="239"/>
      <c r="F148" s="240"/>
      <c r="G148" s="240"/>
      <c r="H148" s="240"/>
      <c r="I148" s="240"/>
      <c r="J148" s="240"/>
      <c r="K148" s="240"/>
      <c r="L148" s="240"/>
      <c r="M148" s="240"/>
      <c r="N148" s="240"/>
      <c r="O148" s="240"/>
      <c r="P148" s="240"/>
      <c r="Q148" s="240"/>
      <c r="R148" s="240"/>
      <c r="S148" s="240"/>
      <c r="T148" s="240"/>
      <c r="U148" s="240"/>
      <c r="V148" s="240"/>
      <c r="W148" s="240"/>
      <c r="X148" s="240"/>
      <c r="Y148" s="240"/>
      <c r="Z148" s="240"/>
      <c r="AA148" s="240"/>
      <c r="AB148" s="240"/>
      <c r="AC148" s="105"/>
      <c r="AD148" s="105"/>
      <c r="AE148" s="105"/>
      <c r="AF148" s="241"/>
      <c r="AG148" s="241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242"/>
      <c r="AS148" s="242"/>
      <c r="AT148" s="242"/>
      <c r="AU148" s="242"/>
      <c r="AV148" s="242"/>
      <c r="AW148" s="242"/>
      <c r="AX148" s="242"/>
      <c r="AY148" s="242"/>
      <c r="AZ148" s="242"/>
      <c r="BA148" s="242"/>
      <c r="BB148" s="242"/>
      <c r="BC148" s="242"/>
      <c r="BD148" s="242"/>
      <c r="BE148" s="242"/>
      <c r="BF148" s="242"/>
      <c r="BG148" s="243"/>
      <c r="BH148" s="34"/>
      <c r="BI148" s="23"/>
      <c r="BJ148" s="23"/>
      <c r="BK148" s="23"/>
      <c r="BL148" s="23"/>
      <c r="BM148" s="23"/>
      <c r="BN148" s="23"/>
      <c r="BO148" s="23"/>
      <c r="BP148" s="23"/>
      <c r="BQ148" s="23"/>
      <c r="BR148" s="23"/>
      <c r="BS148" s="23"/>
      <c r="BT148" s="23"/>
      <c r="BU148" s="23"/>
      <c r="BV148" s="23"/>
      <c r="BW148" s="23"/>
      <c r="BX148" s="23"/>
      <c r="BY148" s="23"/>
      <c r="BZ148" s="23"/>
      <c r="CA148" s="23"/>
      <c r="CB148" s="23"/>
      <c r="CC148" s="23"/>
      <c r="CD148" s="23"/>
    </row>
    <row r="149" spans="5:82" ht="5.0999999999999996" customHeight="1">
      <c r="E149" s="239"/>
      <c r="F149" s="240"/>
      <c r="G149" s="240"/>
      <c r="H149" s="240"/>
      <c r="I149" s="240"/>
      <c r="J149" s="240"/>
      <c r="K149" s="240"/>
      <c r="L149" s="240"/>
      <c r="M149" s="240"/>
      <c r="N149" s="240"/>
      <c r="O149" s="240"/>
      <c r="P149" s="240"/>
      <c r="Q149" s="240"/>
      <c r="R149" s="240"/>
      <c r="S149" s="240"/>
      <c r="T149" s="240"/>
      <c r="U149" s="240"/>
      <c r="V149" s="240"/>
      <c r="W149" s="240"/>
      <c r="X149" s="240"/>
      <c r="Y149" s="240"/>
      <c r="Z149" s="240"/>
      <c r="AA149" s="240"/>
      <c r="AB149" s="240"/>
      <c r="AC149" s="105"/>
      <c r="AD149" s="105"/>
      <c r="AE149" s="105"/>
      <c r="AF149" s="241"/>
      <c r="AG149" s="241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242"/>
      <c r="AS149" s="242"/>
      <c r="AT149" s="242"/>
      <c r="AU149" s="242"/>
      <c r="AV149" s="242"/>
      <c r="AW149" s="242"/>
      <c r="AX149" s="242"/>
      <c r="AY149" s="242"/>
      <c r="AZ149" s="242"/>
      <c r="BA149" s="242"/>
      <c r="BB149" s="242"/>
      <c r="BC149" s="242"/>
      <c r="BD149" s="242"/>
      <c r="BE149" s="242"/>
      <c r="BF149" s="242"/>
      <c r="BG149" s="243"/>
      <c r="BH149" s="34"/>
      <c r="BI149" s="23"/>
      <c r="BJ149" s="23"/>
      <c r="BK149" s="23"/>
      <c r="BL149" s="23"/>
      <c r="BM149" s="23"/>
      <c r="BN149" s="23"/>
      <c r="BO149" s="23"/>
      <c r="BP149" s="23"/>
      <c r="BQ149" s="23"/>
      <c r="BR149" s="23"/>
      <c r="BS149" s="23"/>
      <c r="BT149" s="23"/>
      <c r="BU149" s="23"/>
      <c r="BV149" s="23"/>
      <c r="BW149" s="23"/>
      <c r="BX149" s="23"/>
      <c r="BY149" s="23"/>
      <c r="BZ149" s="23"/>
      <c r="CA149" s="23"/>
      <c r="CB149" s="23"/>
      <c r="CC149" s="23"/>
      <c r="CD149" s="23"/>
    </row>
    <row r="150" spans="5:82" ht="5.0999999999999996" customHeight="1">
      <c r="E150" s="239" t="s">
        <v>47</v>
      </c>
      <c r="F150" s="240"/>
      <c r="G150" s="240"/>
      <c r="H150" s="240"/>
      <c r="I150" s="240"/>
      <c r="J150" s="240"/>
      <c r="K150" s="240"/>
      <c r="L150" s="240"/>
      <c r="M150" s="240"/>
      <c r="N150" s="240"/>
      <c r="O150" s="240"/>
      <c r="P150" s="240"/>
      <c r="Q150" s="240"/>
      <c r="R150" s="240"/>
      <c r="S150" s="240"/>
      <c r="T150" s="240"/>
      <c r="U150" s="240"/>
      <c r="V150" s="240"/>
      <c r="W150" s="240"/>
      <c r="X150" s="240"/>
      <c r="Y150" s="240"/>
      <c r="Z150" s="240"/>
      <c r="AA150" s="240"/>
      <c r="AB150" s="240"/>
      <c r="AC150" s="105"/>
      <c r="AD150" s="105"/>
      <c r="AE150" s="105"/>
      <c r="AF150" s="241"/>
      <c r="AG150" s="241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242"/>
      <c r="AS150" s="242"/>
      <c r="AT150" s="242"/>
      <c r="AU150" s="242"/>
      <c r="AV150" s="242"/>
      <c r="AW150" s="242"/>
      <c r="AX150" s="242"/>
      <c r="AY150" s="242"/>
      <c r="AZ150" s="242"/>
      <c r="BA150" s="242"/>
      <c r="BB150" s="242"/>
      <c r="BC150" s="242"/>
      <c r="BD150" s="242"/>
      <c r="BE150" s="242"/>
      <c r="BF150" s="242"/>
      <c r="BG150" s="243"/>
      <c r="BH150" s="34"/>
      <c r="BI150" s="23"/>
      <c r="BJ150" s="23"/>
      <c r="BK150" s="23"/>
      <c r="BL150" s="23"/>
      <c r="BM150" s="23"/>
      <c r="BN150" s="23"/>
      <c r="BO150" s="23"/>
      <c r="BP150" s="23"/>
      <c r="BQ150" s="23"/>
      <c r="BR150" s="23"/>
      <c r="BS150" s="23"/>
      <c r="BT150" s="23"/>
      <c r="BU150" s="23"/>
      <c r="BV150" s="23"/>
      <c r="BW150" s="23"/>
      <c r="BX150" s="23"/>
      <c r="BY150" s="23"/>
      <c r="BZ150" s="23"/>
      <c r="CA150" s="23"/>
      <c r="CB150" s="23"/>
      <c r="CC150" s="23"/>
      <c r="CD150" s="23"/>
    </row>
    <row r="151" spans="5:82" ht="5.0999999999999996" customHeight="1">
      <c r="E151" s="239"/>
      <c r="F151" s="240"/>
      <c r="G151" s="240"/>
      <c r="H151" s="240"/>
      <c r="I151" s="240"/>
      <c r="J151" s="240"/>
      <c r="K151" s="240"/>
      <c r="L151" s="240"/>
      <c r="M151" s="240"/>
      <c r="N151" s="240"/>
      <c r="O151" s="240"/>
      <c r="P151" s="240"/>
      <c r="Q151" s="240"/>
      <c r="R151" s="240"/>
      <c r="S151" s="240"/>
      <c r="T151" s="240"/>
      <c r="U151" s="240"/>
      <c r="V151" s="240"/>
      <c r="W151" s="240"/>
      <c r="X151" s="240"/>
      <c r="Y151" s="240"/>
      <c r="Z151" s="240"/>
      <c r="AA151" s="240"/>
      <c r="AB151" s="240"/>
      <c r="AC151" s="105"/>
      <c r="AD151" s="105"/>
      <c r="AE151" s="105"/>
      <c r="AF151" s="241"/>
      <c r="AG151" s="241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242"/>
      <c r="AS151" s="242"/>
      <c r="AT151" s="242"/>
      <c r="AU151" s="242"/>
      <c r="AV151" s="242"/>
      <c r="AW151" s="242"/>
      <c r="AX151" s="242"/>
      <c r="AY151" s="242"/>
      <c r="AZ151" s="242"/>
      <c r="BA151" s="242"/>
      <c r="BB151" s="242"/>
      <c r="BC151" s="242"/>
      <c r="BD151" s="242"/>
      <c r="BE151" s="242"/>
      <c r="BF151" s="242"/>
      <c r="BG151" s="243"/>
      <c r="BH151" s="34"/>
      <c r="BI151" s="23"/>
      <c r="BJ151" s="23"/>
      <c r="BK151" s="23"/>
      <c r="BL151" s="23"/>
      <c r="BM151" s="23"/>
      <c r="BN151" s="23"/>
      <c r="BO151" s="23"/>
      <c r="BP151" s="23"/>
      <c r="BQ151" s="23"/>
      <c r="BR151" s="23"/>
      <c r="BS151" s="23"/>
      <c r="BT151" s="23"/>
      <c r="BU151" s="23"/>
      <c r="BV151" s="23"/>
      <c r="BW151" s="23"/>
      <c r="BX151" s="23"/>
      <c r="BY151" s="23"/>
      <c r="BZ151" s="23"/>
      <c r="CA151" s="23"/>
      <c r="CB151" s="23"/>
      <c r="CC151" s="23"/>
      <c r="CD151" s="23"/>
    </row>
    <row r="152" spans="5:82" ht="5.0999999999999996" customHeight="1">
      <c r="E152" s="239"/>
      <c r="F152" s="240"/>
      <c r="G152" s="240"/>
      <c r="H152" s="240"/>
      <c r="I152" s="240"/>
      <c r="J152" s="240"/>
      <c r="K152" s="240"/>
      <c r="L152" s="240"/>
      <c r="M152" s="240"/>
      <c r="N152" s="240"/>
      <c r="O152" s="240"/>
      <c r="P152" s="240"/>
      <c r="Q152" s="240"/>
      <c r="R152" s="240"/>
      <c r="S152" s="240"/>
      <c r="T152" s="240"/>
      <c r="U152" s="240"/>
      <c r="V152" s="240"/>
      <c r="W152" s="240"/>
      <c r="X152" s="240"/>
      <c r="Y152" s="240"/>
      <c r="Z152" s="240"/>
      <c r="AA152" s="240"/>
      <c r="AB152" s="240"/>
      <c r="AC152" s="105"/>
      <c r="AD152" s="105"/>
      <c r="AE152" s="105"/>
      <c r="AF152" s="241"/>
      <c r="AG152" s="241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242"/>
      <c r="AS152" s="242"/>
      <c r="AT152" s="242"/>
      <c r="AU152" s="242"/>
      <c r="AV152" s="242"/>
      <c r="AW152" s="242"/>
      <c r="AX152" s="242"/>
      <c r="AY152" s="242"/>
      <c r="AZ152" s="242"/>
      <c r="BA152" s="242"/>
      <c r="BB152" s="242"/>
      <c r="BC152" s="242"/>
      <c r="BD152" s="242"/>
      <c r="BE152" s="242"/>
      <c r="BF152" s="242"/>
      <c r="BG152" s="243"/>
      <c r="BH152" s="34"/>
      <c r="BI152" s="23"/>
      <c r="BJ152" s="23"/>
      <c r="BK152" s="23"/>
      <c r="BL152" s="23"/>
      <c r="BM152" s="23"/>
      <c r="BN152" s="23"/>
      <c r="BO152" s="23"/>
      <c r="BP152" s="23"/>
      <c r="BQ152" s="23"/>
      <c r="BR152" s="23"/>
      <c r="BS152" s="23"/>
      <c r="BT152" s="23"/>
      <c r="BU152" s="23"/>
      <c r="BV152" s="23"/>
      <c r="BW152" s="23"/>
      <c r="BX152" s="23"/>
      <c r="BY152" s="23"/>
      <c r="BZ152" s="23"/>
      <c r="CA152" s="23"/>
      <c r="CB152" s="23"/>
      <c r="CC152" s="23"/>
      <c r="CD152" s="23"/>
    </row>
    <row r="153" spans="5:82" ht="4.5" customHeight="1">
      <c r="E153" s="244"/>
      <c r="F153" s="105"/>
      <c r="G153" s="105"/>
      <c r="H153" s="105"/>
      <c r="I153" s="105"/>
      <c r="J153" s="105"/>
      <c r="K153" s="105"/>
      <c r="L153" s="105"/>
      <c r="M153" s="105"/>
      <c r="N153" s="105"/>
      <c r="O153" s="105"/>
      <c r="P153" s="105"/>
      <c r="Q153" s="105"/>
      <c r="R153" s="105"/>
      <c r="S153" s="105"/>
      <c r="T153" s="105"/>
      <c r="U153" s="105"/>
      <c r="V153" s="105"/>
      <c r="W153" s="105"/>
      <c r="X153" s="105"/>
      <c r="Y153" s="105"/>
      <c r="Z153" s="105"/>
      <c r="AA153" s="105"/>
      <c r="AB153" s="105"/>
      <c r="AC153" s="105"/>
      <c r="AD153" s="105"/>
      <c r="AE153" s="105"/>
      <c r="AF153" s="241"/>
      <c r="AG153" s="241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242"/>
      <c r="AS153" s="242"/>
      <c r="AT153" s="242"/>
      <c r="AU153" s="242"/>
      <c r="AV153" s="242"/>
      <c r="AW153" s="242"/>
      <c r="AX153" s="242"/>
      <c r="AY153" s="242"/>
      <c r="AZ153" s="242"/>
      <c r="BA153" s="242"/>
      <c r="BB153" s="242"/>
      <c r="BC153" s="242"/>
      <c r="BD153" s="242"/>
      <c r="BE153" s="242"/>
      <c r="BF153" s="242"/>
      <c r="BG153" s="243"/>
      <c r="BH153" s="34"/>
      <c r="BI153" s="23"/>
      <c r="BJ153" s="23"/>
      <c r="BK153" s="23"/>
      <c r="BL153" s="23"/>
      <c r="BM153" s="23"/>
      <c r="BN153" s="23"/>
      <c r="BO153" s="23"/>
      <c r="BP153" s="23"/>
      <c r="BQ153" s="23"/>
      <c r="BR153" s="23"/>
      <c r="BS153" s="23"/>
      <c r="BT153" s="23"/>
      <c r="BU153" s="23"/>
      <c r="BV153" s="23"/>
      <c r="BW153" s="23"/>
      <c r="BX153" s="23"/>
      <c r="BY153" s="23"/>
      <c r="BZ153" s="23"/>
      <c r="CA153" s="23"/>
      <c r="CB153" s="23"/>
      <c r="CC153" s="23"/>
      <c r="CD153" s="23"/>
    </row>
    <row r="154" spans="5:82" ht="5.0999999999999996" customHeight="1">
      <c r="E154" s="244"/>
      <c r="F154" s="97" t="s">
        <v>48</v>
      </c>
      <c r="G154" s="97"/>
      <c r="H154" s="97"/>
      <c r="I154" s="84"/>
      <c r="J154" s="84"/>
      <c r="K154" s="84"/>
      <c r="L154" s="97" t="s">
        <v>49</v>
      </c>
      <c r="M154" s="97"/>
      <c r="N154" s="84"/>
      <c r="O154" s="84"/>
      <c r="P154" s="84"/>
      <c r="Q154" s="97" t="s">
        <v>50</v>
      </c>
      <c r="R154" s="97"/>
      <c r="S154" s="84"/>
      <c r="T154" s="84"/>
      <c r="U154" s="84"/>
      <c r="V154" s="97" t="s">
        <v>51</v>
      </c>
      <c r="W154" s="97"/>
      <c r="X154" s="245"/>
      <c r="Y154" s="245"/>
      <c r="Z154" s="245"/>
      <c r="AA154" s="245"/>
      <c r="AB154" s="245"/>
      <c r="AC154" s="245"/>
      <c r="AD154" s="245"/>
      <c r="AE154" s="245"/>
      <c r="AF154" s="246"/>
      <c r="AG154" s="246"/>
      <c r="AH154" s="246"/>
      <c r="AI154" s="246"/>
      <c r="AJ154" s="246"/>
      <c r="AK154" s="246"/>
      <c r="AL154" s="246"/>
      <c r="AM154" s="246"/>
      <c r="AN154" s="246"/>
      <c r="AO154" s="246"/>
      <c r="AP154" s="246"/>
      <c r="AQ154" s="246"/>
      <c r="AR154" s="246"/>
      <c r="AS154" s="246"/>
      <c r="AT154" s="246"/>
      <c r="AU154" s="246"/>
      <c r="AV154" s="246"/>
      <c r="AW154" s="246"/>
      <c r="AX154" s="246"/>
      <c r="AY154" s="246"/>
      <c r="AZ154" s="246"/>
      <c r="BA154" s="246"/>
      <c r="BB154" s="246"/>
      <c r="BC154" s="246"/>
      <c r="BD154" s="246"/>
      <c r="BE154" s="246"/>
      <c r="BF154" s="246"/>
      <c r="BG154" s="247"/>
      <c r="BH154" s="28"/>
      <c r="BI154" s="23"/>
      <c r="BJ154" s="23"/>
      <c r="BK154" s="23"/>
      <c r="BL154" s="23"/>
      <c r="BM154" s="23"/>
      <c r="BN154" s="23"/>
      <c r="BO154" s="23"/>
      <c r="BP154" s="23"/>
      <c r="BQ154" s="23"/>
      <c r="BR154" s="23"/>
      <c r="BS154" s="23"/>
      <c r="BT154" s="23"/>
      <c r="BU154" s="23"/>
      <c r="BV154" s="23"/>
      <c r="BW154" s="23"/>
      <c r="BX154" s="23"/>
      <c r="BY154" s="23"/>
      <c r="BZ154" s="23"/>
      <c r="CA154" s="23"/>
      <c r="CB154" s="23"/>
      <c r="CC154" s="23"/>
      <c r="CD154" s="23"/>
    </row>
    <row r="155" spans="5:82" ht="5.0999999999999996" customHeight="1">
      <c r="E155" s="244"/>
      <c r="F155" s="97"/>
      <c r="G155" s="97"/>
      <c r="H155" s="97"/>
      <c r="I155" s="84"/>
      <c r="J155" s="84"/>
      <c r="K155" s="84"/>
      <c r="L155" s="97"/>
      <c r="M155" s="97"/>
      <c r="N155" s="84"/>
      <c r="O155" s="84"/>
      <c r="P155" s="84"/>
      <c r="Q155" s="97"/>
      <c r="R155" s="97"/>
      <c r="S155" s="84"/>
      <c r="T155" s="84"/>
      <c r="U155" s="84"/>
      <c r="V155" s="97"/>
      <c r="W155" s="97"/>
      <c r="X155" s="245"/>
      <c r="Y155" s="245"/>
      <c r="Z155" s="245"/>
      <c r="AA155" s="245"/>
      <c r="AB155" s="245"/>
      <c r="AC155" s="245"/>
      <c r="AD155" s="245"/>
      <c r="AE155" s="245"/>
      <c r="AF155" s="246"/>
      <c r="AG155" s="246"/>
      <c r="AH155" s="246"/>
      <c r="AI155" s="246"/>
      <c r="AJ155" s="246"/>
      <c r="AK155" s="246"/>
      <c r="AL155" s="246"/>
      <c r="AM155" s="246"/>
      <c r="AN155" s="246"/>
      <c r="AO155" s="246"/>
      <c r="AP155" s="246"/>
      <c r="AQ155" s="246"/>
      <c r="AR155" s="246"/>
      <c r="AS155" s="246"/>
      <c r="AT155" s="246"/>
      <c r="AU155" s="246"/>
      <c r="AV155" s="246"/>
      <c r="AW155" s="246"/>
      <c r="AX155" s="246"/>
      <c r="AY155" s="246"/>
      <c r="AZ155" s="246"/>
      <c r="BA155" s="246"/>
      <c r="BB155" s="246"/>
      <c r="BC155" s="246"/>
      <c r="BD155" s="246"/>
      <c r="BE155" s="246"/>
      <c r="BF155" s="246"/>
      <c r="BG155" s="247"/>
      <c r="BH155" s="28"/>
      <c r="BI155" s="23"/>
      <c r="BJ155" s="23"/>
      <c r="BK155" s="23"/>
      <c r="BL155" s="23"/>
      <c r="BM155" s="23"/>
      <c r="BN155" s="23"/>
      <c r="BO155" s="23"/>
      <c r="BP155" s="23"/>
      <c r="BQ155" s="23"/>
      <c r="BR155" s="23"/>
      <c r="BS155" s="23"/>
      <c r="BT155" s="23"/>
      <c r="BU155" s="23"/>
      <c r="BV155" s="23"/>
      <c r="BW155" s="23"/>
      <c r="BX155" s="23"/>
      <c r="BY155" s="23"/>
      <c r="BZ155" s="23"/>
      <c r="CA155" s="23"/>
      <c r="CB155" s="23"/>
      <c r="CC155" s="23"/>
      <c r="CD155" s="23"/>
    </row>
    <row r="156" spans="5:82" ht="5.0999999999999996" customHeight="1">
      <c r="E156" s="244"/>
      <c r="F156" s="97"/>
      <c r="G156" s="97"/>
      <c r="H156" s="97"/>
      <c r="I156" s="84"/>
      <c r="J156" s="84"/>
      <c r="K156" s="84"/>
      <c r="L156" s="97"/>
      <c r="M156" s="97"/>
      <c r="N156" s="84"/>
      <c r="O156" s="84"/>
      <c r="P156" s="84"/>
      <c r="Q156" s="97"/>
      <c r="R156" s="97"/>
      <c r="S156" s="84"/>
      <c r="T156" s="84"/>
      <c r="U156" s="84"/>
      <c r="V156" s="97"/>
      <c r="W156" s="97"/>
      <c r="X156" s="245"/>
      <c r="Y156" s="245"/>
      <c r="Z156" s="245"/>
      <c r="AA156" s="245"/>
      <c r="AB156" s="245"/>
      <c r="AC156" s="245"/>
      <c r="AD156" s="245"/>
      <c r="AE156" s="245"/>
      <c r="AF156" s="246"/>
      <c r="AG156" s="246"/>
      <c r="AH156" s="246"/>
      <c r="AI156" s="246"/>
      <c r="AJ156" s="246"/>
      <c r="AK156" s="246"/>
      <c r="AL156" s="246"/>
      <c r="AM156" s="246"/>
      <c r="AN156" s="246"/>
      <c r="AO156" s="246"/>
      <c r="AP156" s="246"/>
      <c r="AQ156" s="246"/>
      <c r="AR156" s="246"/>
      <c r="AS156" s="246"/>
      <c r="AT156" s="246"/>
      <c r="AU156" s="246"/>
      <c r="AV156" s="246"/>
      <c r="AW156" s="246"/>
      <c r="AX156" s="246"/>
      <c r="AY156" s="246"/>
      <c r="AZ156" s="246"/>
      <c r="BA156" s="246"/>
      <c r="BB156" s="246"/>
      <c r="BC156" s="246"/>
      <c r="BD156" s="246"/>
      <c r="BE156" s="246"/>
      <c r="BF156" s="246"/>
      <c r="BG156" s="247"/>
      <c r="BH156" s="28"/>
      <c r="BI156" s="23"/>
      <c r="BJ156" s="23"/>
      <c r="BK156" s="23"/>
      <c r="BL156" s="23"/>
      <c r="BM156" s="23"/>
      <c r="BN156" s="23"/>
      <c r="BO156" s="23"/>
      <c r="BP156" s="23"/>
      <c r="BQ156" s="23"/>
      <c r="BR156" s="23"/>
      <c r="BS156" s="23"/>
      <c r="BT156" s="23"/>
      <c r="BU156" s="23"/>
      <c r="BV156" s="23"/>
      <c r="BW156" s="23"/>
      <c r="BX156" s="23"/>
      <c r="BY156" s="23"/>
      <c r="BZ156" s="23"/>
      <c r="CA156" s="23"/>
      <c r="CB156" s="23"/>
      <c r="CC156" s="23"/>
      <c r="CD156" s="23"/>
    </row>
    <row r="157" spans="5:82" ht="5.0999999999999996" customHeight="1">
      <c r="E157" s="244"/>
      <c r="F157" s="97"/>
      <c r="G157" s="97"/>
      <c r="H157" s="97"/>
      <c r="I157" s="84"/>
      <c r="J157" s="84"/>
      <c r="K157" s="84"/>
      <c r="L157" s="97"/>
      <c r="M157" s="97"/>
      <c r="N157" s="84"/>
      <c r="O157" s="84"/>
      <c r="P157" s="84"/>
      <c r="Q157" s="97"/>
      <c r="R157" s="97"/>
      <c r="S157" s="84"/>
      <c r="T157" s="84"/>
      <c r="U157" s="84"/>
      <c r="V157" s="97"/>
      <c r="W157" s="97"/>
      <c r="X157" s="245"/>
      <c r="Y157" s="245"/>
      <c r="Z157" s="245"/>
      <c r="AA157" s="245"/>
      <c r="AB157" s="245"/>
      <c r="AC157" s="245"/>
      <c r="AD157" s="245"/>
      <c r="AE157" s="245"/>
      <c r="AF157" s="246"/>
      <c r="AG157" s="246"/>
      <c r="AH157" s="246"/>
      <c r="AI157" s="246"/>
      <c r="AJ157" s="246"/>
      <c r="AK157" s="246"/>
      <c r="AL157" s="246"/>
      <c r="AM157" s="246"/>
      <c r="AN157" s="246"/>
      <c r="AO157" s="246"/>
      <c r="AP157" s="246"/>
      <c r="AQ157" s="246"/>
      <c r="AR157" s="246"/>
      <c r="AS157" s="246"/>
      <c r="AT157" s="246"/>
      <c r="AU157" s="246"/>
      <c r="AV157" s="246"/>
      <c r="AW157" s="246"/>
      <c r="AX157" s="246"/>
      <c r="AY157" s="246"/>
      <c r="AZ157" s="246"/>
      <c r="BA157" s="246"/>
      <c r="BB157" s="246"/>
      <c r="BC157" s="246"/>
      <c r="BD157" s="246"/>
      <c r="BE157" s="246"/>
      <c r="BF157" s="246"/>
      <c r="BG157" s="247"/>
      <c r="BH157" s="28"/>
      <c r="BI157" s="23"/>
      <c r="BJ157" s="23"/>
      <c r="BK157" s="23"/>
      <c r="BL157" s="23"/>
      <c r="BM157" s="23"/>
      <c r="BN157" s="23"/>
      <c r="BO157" s="23"/>
      <c r="BP157" s="23"/>
      <c r="BQ157" s="23"/>
      <c r="BR157" s="23"/>
      <c r="BS157" s="23"/>
      <c r="BT157" s="23"/>
      <c r="BU157" s="23"/>
      <c r="BV157" s="23"/>
      <c r="BW157" s="23"/>
      <c r="BX157" s="23"/>
      <c r="BY157" s="23"/>
      <c r="BZ157" s="23"/>
      <c r="CA157" s="23"/>
      <c r="CB157" s="23"/>
      <c r="CC157" s="23"/>
      <c r="CD157" s="23"/>
    </row>
    <row r="158" spans="5:82" ht="5.0999999999999996" customHeight="1">
      <c r="E158" s="244"/>
      <c r="F158" s="97"/>
      <c r="G158" s="97"/>
      <c r="H158" s="97"/>
      <c r="I158" s="84"/>
      <c r="J158" s="84"/>
      <c r="K158" s="84"/>
      <c r="L158" s="97"/>
      <c r="M158" s="97"/>
      <c r="N158" s="84"/>
      <c r="O158" s="84"/>
      <c r="P158" s="84"/>
      <c r="Q158" s="97"/>
      <c r="R158" s="97"/>
      <c r="S158" s="84"/>
      <c r="T158" s="84"/>
      <c r="U158" s="84"/>
      <c r="V158" s="97"/>
      <c r="W158" s="97"/>
      <c r="X158" s="245"/>
      <c r="Y158" s="245"/>
      <c r="Z158" s="245"/>
      <c r="AA158" s="245"/>
      <c r="AB158" s="245"/>
      <c r="AC158" s="245"/>
      <c r="AD158" s="245"/>
      <c r="AE158" s="245"/>
      <c r="AF158" s="246"/>
      <c r="AG158" s="246"/>
      <c r="AH158" s="246"/>
      <c r="AI158" s="246"/>
      <c r="AJ158" s="246"/>
      <c r="AK158" s="246"/>
      <c r="AL158" s="246"/>
      <c r="AM158" s="246"/>
      <c r="AN158" s="246"/>
      <c r="AO158" s="246"/>
      <c r="AP158" s="246"/>
      <c r="AQ158" s="246"/>
      <c r="AR158" s="246"/>
      <c r="AS158" s="246"/>
      <c r="AT158" s="246"/>
      <c r="AU158" s="246"/>
      <c r="AV158" s="246"/>
      <c r="AW158" s="246"/>
      <c r="AX158" s="246"/>
      <c r="AY158" s="246"/>
      <c r="AZ158" s="246"/>
      <c r="BA158" s="246"/>
      <c r="BB158" s="246"/>
      <c r="BC158" s="246"/>
      <c r="BD158" s="246"/>
      <c r="BE158" s="246"/>
      <c r="BF158" s="246"/>
      <c r="BG158" s="247"/>
      <c r="BH158" s="28"/>
      <c r="BI158" s="23"/>
      <c r="BJ158" s="23"/>
      <c r="BK158" s="23"/>
      <c r="BL158" s="23"/>
      <c r="BM158" s="23"/>
      <c r="BN158" s="23"/>
      <c r="BO158" s="23"/>
      <c r="BP158" s="23"/>
      <c r="BQ158" s="23"/>
      <c r="BR158" s="23"/>
      <c r="BS158" s="23"/>
      <c r="BT158" s="23"/>
      <c r="BU158" s="23"/>
      <c r="BV158" s="23"/>
      <c r="BW158" s="23"/>
      <c r="BX158" s="23"/>
      <c r="BY158" s="23"/>
      <c r="BZ158" s="23"/>
      <c r="CA158" s="23"/>
      <c r="CB158" s="23"/>
      <c r="CC158" s="23"/>
      <c r="CD158" s="23"/>
    </row>
    <row r="159" spans="5:82" ht="5.0999999999999996" customHeight="1">
      <c r="E159" s="244"/>
      <c r="F159" s="97"/>
      <c r="G159" s="97"/>
      <c r="H159" s="97"/>
      <c r="I159" s="84"/>
      <c r="J159" s="84"/>
      <c r="K159" s="84"/>
      <c r="L159" s="97"/>
      <c r="M159" s="97"/>
      <c r="N159" s="84"/>
      <c r="O159" s="84"/>
      <c r="P159" s="84"/>
      <c r="Q159" s="97"/>
      <c r="R159" s="97"/>
      <c r="S159" s="84"/>
      <c r="T159" s="84"/>
      <c r="U159" s="84"/>
      <c r="V159" s="97"/>
      <c r="W159" s="97"/>
      <c r="X159" s="245"/>
      <c r="Y159" s="245"/>
      <c r="Z159" s="245"/>
      <c r="AA159" s="245"/>
      <c r="AB159" s="245"/>
      <c r="AC159" s="245"/>
      <c r="AD159" s="245"/>
      <c r="AE159" s="245"/>
      <c r="AF159" s="246"/>
      <c r="AG159" s="246"/>
      <c r="AH159" s="246"/>
      <c r="AI159" s="246"/>
      <c r="AJ159" s="246"/>
      <c r="AK159" s="246"/>
      <c r="AL159" s="246"/>
      <c r="AM159" s="246"/>
      <c r="AN159" s="246"/>
      <c r="AO159" s="246"/>
      <c r="AP159" s="246"/>
      <c r="AQ159" s="246"/>
      <c r="AR159" s="246"/>
      <c r="AS159" s="246"/>
      <c r="AT159" s="246"/>
      <c r="AU159" s="246"/>
      <c r="AV159" s="246"/>
      <c r="AW159" s="246"/>
      <c r="AX159" s="246"/>
      <c r="AY159" s="246"/>
      <c r="AZ159" s="246"/>
      <c r="BA159" s="246"/>
      <c r="BB159" s="246"/>
      <c r="BC159" s="246"/>
      <c r="BD159" s="246"/>
      <c r="BE159" s="246"/>
      <c r="BF159" s="246"/>
      <c r="BG159" s="247"/>
      <c r="BH159" s="28"/>
      <c r="BI159" s="23"/>
      <c r="BJ159" s="23"/>
      <c r="BK159" s="23"/>
      <c r="BL159" s="23"/>
      <c r="BM159" s="23"/>
      <c r="BN159" s="23"/>
      <c r="BO159" s="23"/>
      <c r="BP159" s="23"/>
      <c r="BQ159" s="23"/>
      <c r="BR159" s="23"/>
      <c r="BS159" s="23"/>
      <c r="BT159" s="23"/>
      <c r="BU159" s="23"/>
      <c r="BV159" s="23"/>
      <c r="BW159" s="23"/>
      <c r="BX159" s="23"/>
      <c r="BY159" s="23"/>
      <c r="BZ159" s="23"/>
      <c r="CA159" s="23"/>
      <c r="CB159" s="23"/>
      <c r="CC159" s="23"/>
      <c r="CD159" s="23"/>
    </row>
    <row r="160" spans="5:82" ht="5.0999999999999996" customHeight="1">
      <c r="E160" s="244"/>
      <c r="F160" s="105"/>
      <c r="G160" s="105"/>
      <c r="H160" s="105"/>
      <c r="I160" s="105"/>
      <c r="J160" s="105"/>
      <c r="K160" s="105"/>
      <c r="L160" s="105"/>
      <c r="M160" s="105"/>
      <c r="N160" s="105"/>
      <c r="O160" s="105"/>
      <c r="P160" s="105"/>
      <c r="Q160" s="105"/>
      <c r="R160" s="105"/>
      <c r="S160" s="248" t="s">
        <v>52</v>
      </c>
      <c r="T160" s="248"/>
      <c r="U160" s="248"/>
      <c r="V160" s="248"/>
      <c r="W160" s="248"/>
      <c r="X160" s="248"/>
      <c r="Y160" s="248"/>
      <c r="Z160" s="248"/>
      <c r="AA160" s="248"/>
      <c r="AB160" s="248"/>
      <c r="AC160" s="249" t="s">
        <v>53</v>
      </c>
      <c r="AD160" s="249"/>
      <c r="AE160" s="249"/>
      <c r="AF160" s="249"/>
      <c r="AG160" s="298" t="str">
        <f>F5</f>
        <v xml:space="preserve">薩摩　隼人 </v>
      </c>
      <c r="AH160" s="299"/>
      <c r="AI160" s="299"/>
      <c r="AJ160" s="299"/>
      <c r="AK160" s="299"/>
      <c r="AL160" s="299"/>
      <c r="AM160" s="299"/>
      <c r="AN160" s="299"/>
      <c r="AO160" s="299"/>
      <c r="AP160" s="299"/>
      <c r="AQ160" s="299"/>
      <c r="AR160" s="299"/>
      <c r="AS160" s="299"/>
      <c r="AT160" s="299"/>
      <c r="AU160" s="299"/>
      <c r="AV160" s="299"/>
      <c r="AW160" s="299"/>
      <c r="AX160" s="299"/>
      <c r="AY160" s="299"/>
      <c r="AZ160" s="299"/>
      <c r="BA160" s="299"/>
      <c r="BB160" s="299"/>
      <c r="BC160" s="299"/>
      <c r="BD160" s="250" t="s">
        <v>54</v>
      </c>
      <c r="BE160" s="250"/>
      <c r="BF160" s="250"/>
      <c r="BG160" s="251"/>
      <c r="BH160" s="35"/>
      <c r="BI160" s="23"/>
      <c r="BJ160" s="23"/>
      <c r="BK160" s="23"/>
      <c r="BL160" s="23"/>
      <c r="BM160" s="23"/>
      <c r="BN160" s="23"/>
      <c r="BO160" s="23"/>
      <c r="BP160" s="23"/>
      <c r="BQ160" s="23"/>
      <c r="BR160" s="23"/>
      <c r="BS160" s="23"/>
      <c r="BT160" s="23"/>
      <c r="BU160" s="23"/>
      <c r="BV160" s="23"/>
      <c r="BW160" s="23"/>
      <c r="BX160" s="23"/>
      <c r="BY160" s="23"/>
      <c r="BZ160" s="23"/>
      <c r="CA160" s="23"/>
      <c r="CB160" s="23"/>
      <c r="CC160" s="23"/>
      <c r="CD160" s="23"/>
    </row>
    <row r="161" spans="5:82" ht="5.0999999999999996" customHeight="1">
      <c r="E161" s="244"/>
      <c r="F161" s="105"/>
      <c r="G161" s="105"/>
      <c r="H161" s="105"/>
      <c r="I161" s="105"/>
      <c r="J161" s="105"/>
      <c r="K161" s="105"/>
      <c r="L161" s="105"/>
      <c r="M161" s="105"/>
      <c r="N161" s="105"/>
      <c r="O161" s="105"/>
      <c r="P161" s="105"/>
      <c r="Q161" s="105"/>
      <c r="R161" s="105"/>
      <c r="S161" s="248"/>
      <c r="T161" s="248"/>
      <c r="U161" s="248"/>
      <c r="V161" s="248"/>
      <c r="W161" s="248"/>
      <c r="X161" s="248"/>
      <c r="Y161" s="248"/>
      <c r="Z161" s="248"/>
      <c r="AA161" s="248"/>
      <c r="AB161" s="248"/>
      <c r="AC161" s="249"/>
      <c r="AD161" s="249"/>
      <c r="AE161" s="249"/>
      <c r="AF161" s="249"/>
      <c r="AG161" s="299"/>
      <c r="AH161" s="299"/>
      <c r="AI161" s="299"/>
      <c r="AJ161" s="299"/>
      <c r="AK161" s="299"/>
      <c r="AL161" s="299"/>
      <c r="AM161" s="299"/>
      <c r="AN161" s="299"/>
      <c r="AO161" s="299"/>
      <c r="AP161" s="299"/>
      <c r="AQ161" s="299"/>
      <c r="AR161" s="299"/>
      <c r="AS161" s="299"/>
      <c r="AT161" s="299"/>
      <c r="AU161" s="299"/>
      <c r="AV161" s="299"/>
      <c r="AW161" s="299"/>
      <c r="AX161" s="299"/>
      <c r="AY161" s="299"/>
      <c r="AZ161" s="299"/>
      <c r="BA161" s="299"/>
      <c r="BB161" s="299"/>
      <c r="BC161" s="299"/>
      <c r="BD161" s="250"/>
      <c r="BE161" s="250"/>
      <c r="BF161" s="250"/>
      <c r="BG161" s="251"/>
      <c r="BH161" s="35"/>
      <c r="BI161" s="23"/>
      <c r="BJ161" s="23"/>
      <c r="BK161" s="23"/>
      <c r="BL161" s="23"/>
      <c r="BM161" s="23"/>
      <c r="BN161" s="23"/>
      <c r="BO161" s="23"/>
      <c r="BP161" s="23"/>
      <c r="BQ161" s="23"/>
      <c r="BR161" s="23"/>
      <c r="BS161" s="23"/>
      <c r="BT161" s="23"/>
      <c r="BU161" s="23"/>
      <c r="BV161" s="23"/>
      <c r="BW161" s="23"/>
      <c r="BX161" s="23"/>
      <c r="BY161" s="23"/>
      <c r="BZ161" s="23"/>
      <c r="CA161" s="23"/>
      <c r="CB161" s="23"/>
      <c r="CC161" s="23"/>
      <c r="CD161" s="23"/>
    </row>
    <row r="162" spans="5:82" ht="5.0999999999999996" customHeight="1">
      <c r="E162" s="244"/>
      <c r="F162" s="105"/>
      <c r="G162" s="105"/>
      <c r="H162" s="105"/>
      <c r="I162" s="105"/>
      <c r="J162" s="105"/>
      <c r="K162" s="105"/>
      <c r="L162" s="105"/>
      <c r="M162" s="105"/>
      <c r="N162" s="105"/>
      <c r="O162" s="105"/>
      <c r="P162" s="105"/>
      <c r="Q162" s="105"/>
      <c r="R162" s="105"/>
      <c r="S162" s="248"/>
      <c r="T162" s="248"/>
      <c r="U162" s="248"/>
      <c r="V162" s="248"/>
      <c r="W162" s="248"/>
      <c r="X162" s="248"/>
      <c r="Y162" s="248"/>
      <c r="Z162" s="248"/>
      <c r="AA162" s="248"/>
      <c r="AB162" s="248"/>
      <c r="AC162" s="249"/>
      <c r="AD162" s="249"/>
      <c r="AE162" s="249"/>
      <c r="AF162" s="249"/>
      <c r="AG162" s="299"/>
      <c r="AH162" s="299"/>
      <c r="AI162" s="299"/>
      <c r="AJ162" s="299"/>
      <c r="AK162" s="299"/>
      <c r="AL162" s="299"/>
      <c r="AM162" s="299"/>
      <c r="AN162" s="299"/>
      <c r="AO162" s="299"/>
      <c r="AP162" s="299"/>
      <c r="AQ162" s="299"/>
      <c r="AR162" s="299"/>
      <c r="AS162" s="299"/>
      <c r="AT162" s="299"/>
      <c r="AU162" s="299"/>
      <c r="AV162" s="299"/>
      <c r="AW162" s="299"/>
      <c r="AX162" s="299"/>
      <c r="AY162" s="299"/>
      <c r="AZ162" s="299"/>
      <c r="BA162" s="299"/>
      <c r="BB162" s="299"/>
      <c r="BC162" s="299"/>
      <c r="BD162" s="250"/>
      <c r="BE162" s="250"/>
      <c r="BF162" s="250"/>
      <c r="BG162" s="251"/>
      <c r="BH162" s="35"/>
      <c r="BI162" s="23"/>
      <c r="BJ162" s="23"/>
      <c r="BK162" s="23"/>
      <c r="BL162" s="23"/>
      <c r="BM162" s="23"/>
      <c r="BN162" s="23"/>
      <c r="BO162" s="23"/>
      <c r="BP162" s="23"/>
      <c r="BQ162" s="23"/>
      <c r="BR162" s="23"/>
      <c r="BS162" s="23"/>
      <c r="BT162" s="23"/>
      <c r="BU162" s="23"/>
      <c r="BV162" s="23"/>
      <c r="BW162" s="23"/>
      <c r="BX162" s="23"/>
      <c r="BY162" s="23"/>
      <c r="BZ162" s="23"/>
      <c r="CA162" s="23"/>
      <c r="CB162" s="23"/>
      <c r="CC162" s="23"/>
      <c r="CD162" s="23"/>
    </row>
    <row r="163" spans="5:82" ht="5.0999999999999996" customHeight="1">
      <c r="E163" s="244"/>
      <c r="F163" s="105"/>
      <c r="G163" s="105"/>
      <c r="H163" s="105"/>
      <c r="I163" s="105"/>
      <c r="J163" s="105"/>
      <c r="K163" s="105"/>
      <c r="L163" s="105"/>
      <c r="M163" s="105"/>
      <c r="N163" s="105"/>
      <c r="O163" s="105"/>
      <c r="P163" s="105"/>
      <c r="Q163" s="105"/>
      <c r="R163" s="105"/>
      <c r="S163" s="248"/>
      <c r="T163" s="248"/>
      <c r="U163" s="248"/>
      <c r="V163" s="248"/>
      <c r="W163" s="248"/>
      <c r="X163" s="248"/>
      <c r="Y163" s="248"/>
      <c r="Z163" s="248"/>
      <c r="AA163" s="248"/>
      <c r="AB163" s="248"/>
      <c r="AC163" s="249"/>
      <c r="AD163" s="249"/>
      <c r="AE163" s="249"/>
      <c r="AF163" s="249"/>
      <c r="AG163" s="299"/>
      <c r="AH163" s="299"/>
      <c r="AI163" s="299"/>
      <c r="AJ163" s="299"/>
      <c r="AK163" s="299"/>
      <c r="AL163" s="299"/>
      <c r="AM163" s="299"/>
      <c r="AN163" s="299"/>
      <c r="AO163" s="299"/>
      <c r="AP163" s="299"/>
      <c r="AQ163" s="299"/>
      <c r="AR163" s="299"/>
      <c r="AS163" s="299"/>
      <c r="AT163" s="299"/>
      <c r="AU163" s="299"/>
      <c r="AV163" s="299"/>
      <c r="AW163" s="299"/>
      <c r="AX163" s="299"/>
      <c r="AY163" s="299"/>
      <c r="AZ163" s="299"/>
      <c r="BA163" s="299"/>
      <c r="BB163" s="299"/>
      <c r="BC163" s="299"/>
      <c r="BD163" s="250"/>
      <c r="BE163" s="250"/>
      <c r="BF163" s="250"/>
      <c r="BG163" s="251"/>
      <c r="BH163" s="35"/>
      <c r="BI163" s="23"/>
      <c r="BJ163" s="23"/>
      <c r="BK163" s="23"/>
      <c r="BL163" s="23"/>
      <c r="BM163" s="23"/>
      <c r="BN163" s="23"/>
      <c r="BO163" s="23"/>
      <c r="BP163" s="23"/>
      <c r="BQ163" s="23"/>
      <c r="BR163" s="23"/>
      <c r="BS163" s="23"/>
      <c r="BT163" s="23"/>
      <c r="BU163" s="23"/>
      <c r="BV163" s="23"/>
      <c r="BW163" s="23"/>
      <c r="BX163" s="23"/>
      <c r="BY163" s="23"/>
      <c r="BZ163" s="23"/>
      <c r="CA163" s="23"/>
      <c r="CB163" s="23"/>
      <c r="CC163" s="23"/>
      <c r="CD163" s="23"/>
    </row>
    <row r="164" spans="5:82" ht="5.0999999999999996" customHeight="1">
      <c r="E164" s="244"/>
      <c r="F164" s="105"/>
      <c r="G164" s="105"/>
      <c r="H164" s="105"/>
      <c r="I164" s="105"/>
      <c r="J164" s="105"/>
      <c r="K164" s="105"/>
      <c r="L164" s="105"/>
      <c r="M164" s="105"/>
      <c r="N164" s="105"/>
      <c r="O164" s="105"/>
      <c r="P164" s="105"/>
      <c r="Q164" s="105"/>
      <c r="R164" s="105"/>
      <c r="S164" s="248"/>
      <c r="T164" s="248"/>
      <c r="U164" s="248"/>
      <c r="V164" s="248"/>
      <c r="W164" s="248"/>
      <c r="X164" s="248"/>
      <c r="Y164" s="248"/>
      <c r="Z164" s="248"/>
      <c r="AA164" s="248"/>
      <c r="AB164" s="248"/>
      <c r="AC164" s="249"/>
      <c r="AD164" s="249"/>
      <c r="AE164" s="249"/>
      <c r="AF164" s="249"/>
      <c r="AG164" s="299"/>
      <c r="AH164" s="299"/>
      <c r="AI164" s="299"/>
      <c r="AJ164" s="299"/>
      <c r="AK164" s="299"/>
      <c r="AL164" s="299"/>
      <c r="AM164" s="299"/>
      <c r="AN164" s="299"/>
      <c r="AO164" s="299"/>
      <c r="AP164" s="299"/>
      <c r="AQ164" s="299"/>
      <c r="AR164" s="299"/>
      <c r="AS164" s="299"/>
      <c r="AT164" s="299"/>
      <c r="AU164" s="299"/>
      <c r="AV164" s="299"/>
      <c r="AW164" s="299"/>
      <c r="AX164" s="299"/>
      <c r="AY164" s="299"/>
      <c r="AZ164" s="299"/>
      <c r="BA164" s="299"/>
      <c r="BB164" s="299"/>
      <c r="BC164" s="299"/>
      <c r="BD164" s="250"/>
      <c r="BE164" s="250"/>
      <c r="BF164" s="250"/>
      <c r="BG164" s="251"/>
      <c r="BH164" s="35"/>
      <c r="BI164" s="23"/>
      <c r="BJ164" s="23"/>
      <c r="BK164" s="23"/>
      <c r="BL164" s="23"/>
      <c r="BM164" s="23"/>
      <c r="BN164" s="23"/>
      <c r="BO164" s="23"/>
      <c r="BP164" s="23"/>
      <c r="BQ164" s="23"/>
      <c r="BR164" s="23"/>
      <c r="BS164" s="23"/>
      <c r="BT164" s="23"/>
      <c r="BU164" s="23"/>
      <c r="BV164" s="23"/>
      <c r="BW164" s="23"/>
      <c r="BX164" s="23"/>
      <c r="BY164" s="23"/>
      <c r="BZ164" s="23"/>
      <c r="CA164" s="23"/>
      <c r="CB164" s="23"/>
      <c r="CC164" s="23"/>
      <c r="CD164" s="23"/>
    </row>
    <row r="165" spans="5:82" ht="5.0999999999999996" customHeight="1">
      <c r="E165" s="244"/>
      <c r="F165" s="105"/>
      <c r="G165" s="105"/>
      <c r="H165" s="105"/>
      <c r="I165" s="105"/>
      <c r="J165" s="105"/>
      <c r="K165" s="105"/>
      <c r="L165" s="105"/>
      <c r="M165" s="105"/>
      <c r="N165" s="105"/>
      <c r="O165" s="105"/>
      <c r="P165" s="105"/>
      <c r="Q165" s="105"/>
      <c r="R165" s="105"/>
      <c r="S165" s="248"/>
      <c r="T165" s="248"/>
      <c r="U165" s="248"/>
      <c r="V165" s="248"/>
      <c r="W165" s="248"/>
      <c r="X165" s="248"/>
      <c r="Y165" s="248"/>
      <c r="Z165" s="248"/>
      <c r="AA165" s="248"/>
      <c r="AB165" s="248"/>
      <c r="AC165" s="249"/>
      <c r="AD165" s="249"/>
      <c r="AE165" s="249"/>
      <c r="AF165" s="249"/>
      <c r="AG165" s="299"/>
      <c r="AH165" s="299"/>
      <c r="AI165" s="299"/>
      <c r="AJ165" s="299"/>
      <c r="AK165" s="299"/>
      <c r="AL165" s="299"/>
      <c r="AM165" s="299"/>
      <c r="AN165" s="299"/>
      <c r="AO165" s="299"/>
      <c r="AP165" s="299"/>
      <c r="AQ165" s="299"/>
      <c r="AR165" s="299"/>
      <c r="AS165" s="299"/>
      <c r="AT165" s="299"/>
      <c r="AU165" s="299"/>
      <c r="AV165" s="299"/>
      <c r="AW165" s="299"/>
      <c r="AX165" s="299"/>
      <c r="AY165" s="299"/>
      <c r="AZ165" s="299"/>
      <c r="BA165" s="299"/>
      <c r="BB165" s="299"/>
      <c r="BC165" s="299"/>
      <c r="BD165" s="250"/>
      <c r="BE165" s="250"/>
      <c r="BF165" s="250"/>
      <c r="BG165" s="251"/>
      <c r="BH165" s="35"/>
      <c r="BI165" s="23"/>
      <c r="BJ165" s="23"/>
      <c r="BK165" s="23"/>
      <c r="BL165" s="23"/>
      <c r="BM165" s="23"/>
      <c r="BN165" s="23"/>
      <c r="BO165" s="23"/>
      <c r="BP165" s="23"/>
      <c r="BQ165" s="23"/>
      <c r="BR165" s="23"/>
      <c r="BS165" s="23"/>
      <c r="BT165" s="23"/>
      <c r="BU165" s="23"/>
      <c r="BV165" s="23"/>
      <c r="BW165" s="23"/>
      <c r="BX165" s="23"/>
      <c r="BY165" s="23"/>
      <c r="BZ165" s="23"/>
      <c r="CA165" s="23"/>
      <c r="CB165" s="23"/>
      <c r="CC165" s="23"/>
      <c r="CD165" s="23"/>
    </row>
    <row r="166" spans="5:82" ht="5.0999999999999996" customHeight="1">
      <c r="E166" s="244"/>
      <c r="F166" s="105"/>
      <c r="G166" s="105"/>
      <c r="H166" s="105"/>
      <c r="I166" s="105"/>
      <c r="J166" s="105"/>
      <c r="K166" s="105"/>
      <c r="L166" s="105"/>
      <c r="M166" s="105"/>
      <c r="N166" s="105"/>
      <c r="O166" s="105"/>
      <c r="P166" s="105"/>
      <c r="Q166" s="105"/>
      <c r="R166" s="105"/>
      <c r="S166" s="105"/>
      <c r="T166" s="105"/>
      <c r="U166" s="105"/>
      <c r="V166" s="105"/>
      <c r="W166" s="105"/>
      <c r="X166" s="105"/>
      <c r="Y166" s="105"/>
      <c r="Z166" s="105"/>
      <c r="AA166" s="105"/>
      <c r="AB166" s="105"/>
      <c r="AC166" s="249" t="s">
        <v>55</v>
      </c>
      <c r="AD166" s="249"/>
      <c r="AE166" s="249"/>
      <c r="AF166" s="249"/>
      <c r="AG166" s="107" t="s">
        <v>56</v>
      </c>
      <c r="AH166" s="84"/>
      <c r="AI166" s="84"/>
      <c r="AJ166" s="84"/>
      <c r="AK166" s="84"/>
      <c r="AL166" s="107" t="s">
        <v>57</v>
      </c>
      <c r="AM166" s="84"/>
      <c r="AN166" s="84"/>
      <c r="AO166" s="84"/>
      <c r="AP166" s="84"/>
      <c r="AQ166" s="107" t="s">
        <v>57</v>
      </c>
      <c r="AR166" s="84"/>
      <c r="AS166" s="84"/>
      <c r="AT166" s="84"/>
      <c r="AU166" s="84"/>
      <c r="AV166" s="107" t="s">
        <v>58</v>
      </c>
      <c r="AW166" s="252"/>
      <c r="AX166" s="105"/>
      <c r="AY166" s="105"/>
      <c r="AZ166" s="105"/>
      <c r="BA166" s="105"/>
      <c r="BB166" s="105"/>
      <c r="BC166" s="105"/>
      <c r="BD166" s="105"/>
      <c r="BE166" s="105"/>
      <c r="BF166" s="105"/>
      <c r="BG166" s="253"/>
      <c r="BH166" s="34"/>
      <c r="BI166" s="23"/>
      <c r="BJ166" s="23"/>
      <c r="BK166" s="23"/>
      <c r="BL166" s="23"/>
      <c r="BM166" s="23"/>
      <c r="BN166" s="23"/>
      <c r="BO166" s="23"/>
      <c r="BP166" s="23"/>
      <c r="BQ166" s="23"/>
      <c r="BR166" s="23"/>
      <c r="BS166" s="23"/>
      <c r="BT166" s="23"/>
      <c r="BU166" s="23"/>
      <c r="BV166" s="23"/>
      <c r="BW166" s="23"/>
      <c r="BX166" s="23"/>
      <c r="BY166" s="23"/>
      <c r="BZ166" s="23"/>
      <c r="CA166" s="23"/>
      <c r="CB166" s="23"/>
      <c r="CC166" s="23"/>
      <c r="CD166" s="23"/>
    </row>
    <row r="167" spans="5:82" ht="5.0999999999999996" customHeight="1">
      <c r="E167" s="244"/>
      <c r="F167" s="105"/>
      <c r="G167" s="105"/>
      <c r="H167" s="105"/>
      <c r="I167" s="105"/>
      <c r="J167" s="105"/>
      <c r="K167" s="105"/>
      <c r="L167" s="105"/>
      <c r="M167" s="105"/>
      <c r="N167" s="105"/>
      <c r="O167" s="105"/>
      <c r="P167" s="105"/>
      <c r="Q167" s="105"/>
      <c r="R167" s="105"/>
      <c r="S167" s="105"/>
      <c r="T167" s="105"/>
      <c r="U167" s="105"/>
      <c r="V167" s="105"/>
      <c r="W167" s="105"/>
      <c r="X167" s="105"/>
      <c r="Y167" s="105"/>
      <c r="Z167" s="105"/>
      <c r="AA167" s="105"/>
      <c r="AB167" s="105"/>
      <c r="AC167" s="249"/>
      <c r="AD167" s="249"/>
      <c r="AE167" s="249"/>
      <c r="AF167" s="249"/>
      <c r="AG167" s="107"/>
      <c r="AH167" s="84"/>
      <c r="AI167" s="84"/>
      <c r="AJ167" s="84"/>
      <c r="AK167" s="84"/>
      <c r="AL167" s="107"/>
      <c r="AM167" s="84"/>
      <c r="AN167" s="84"/>
      <c r="AO167" s="84"/>
      <c r="AP167" s="84"/>
      <c r="AQ167" s="107"/>
      <c r="AR167" s="84"/>
      <c r="AS167" s="84"/>
      <c r="AT167" s="84"/>
      <c r="AU167" s="84"/>
      <c r="AV167" s="107"/>
      <c r="AW167" s="252"/>
      <c r="AX167" s="105"/>
      <c r="AY167" s="105"/>
      <c r="AZ167" s="105"/>
      <c r="BA167" s="105"/>
      <c r="BB167" s="105"/>
      <c r="BC167" s="105"/>
      <c r="BD167" s="105"/>
      <c r="BE167" s="105"/>
      <c r="BF167" s="105"/>
      <c r="BG167" s="253"/>
      <c r="BH167" s="34"/>
      <c r="BI167" s="23"/>
      <c r="BJ167" s="23"/>
      <c r="BK167" s="23"/>
      <c r="BL167" s="23"/>
      <c r="BM167" s="23"/>
      <c r="BN167" s="23"/>
      <c r="BO167" s="23"/>
      <c r="BP167" s="23"/>
      <c r="BQ167" s="23"/>
      <c r="BR167" s="23"/>
      <c r="BS167" s="23"/>
      <c r="BT167" s="23"/>
      <c r="BU167" s="23"/>
      <c r="BV167" s="23"/>
      <c r="BW167" s="23"/>
      <c r="BX167" s="23"/>
      <c r="BY167" s="23"/>
      <c r="BZ167" s="23"/>
      <c r="CA167" s="23"/>
      <c r="CB167" s="23"/>
      <c r="CC167" s="23"/>
      <c r="CD167" s="23"/>
    </row>
    <row r="168" spans="5:82" ht="5.0999999999999996" customHeight="1">
      <c r="E168" s="244"/>
      <c r="F168" s="105"/>
      <c r="G168" s="105"/>
      <c r="H168" s="105"/>
      <c r="I168" s="105"/>
      <c r="J168" s="105"/>
      <c r="K168" s="105"/>
      <c r="L168" s="105"/>
      <c r="M168" s="105"/>
      <c r="N168" s="105"/>
      <c r="O168" s="105"/>
      <c r="P168" s="105"/>
      <c r="Q168" s="105"/>
      <c r="R168" s="105"/>
      <c r="S168" s="105"/>
      <c r="T168" s="105"/>
      <c r="U168" s="105"/>
      <c r="V168" s="105"/>
      <c r="W168" s="105"/>
      <c r="X168" s="105"/>
      <c r="Y168" s="105"/>
      <c r="Z168" s="105"/>
      <c r="AA168" s="105"/>
      <c r="AB168" s="105"/>
      <c r="AC168" s="249"/>
      <c r="AD168" s="249"/>
      <c r="AE168" s="249"/>
      <c r="AF168" s="249"/>
      <c r="AG168" s="107"/>
      <c r="AH168" s="84"/>
      <c r="AI168" s="84"/>
      <c r="AJ168" s="84"/>
      <c r="AK168" s="84"/>
      <c r="AL168" s="107"/>
      <c r="AM168" s="84"/>
      <c r="AN168" s="84"/>
      <c r="AO168" s="84"/>
      <c r="AP168" s="84"/>
      <c r="AQ168" s="107"/>
      <c r="AR168" s="84"/>
      <c r="AS168" s="84"/>
      <c r="AT168" s="84"/>
      <c r="AU168" s="84"/>
      <c r="AV168" s="107"/>
      <c r="AW168" s="252"/>
      <c r="AX168" s="105"/>
      <c r="AY168" s="105"/>
      <c r="AZ168" s="105"/>
      <c r="BA168" s="105"/>
      <c r="BB168" s="105"/>
      <c r="BC168" s="105"/>
      <c r="BD168" s="105"/>
      <c r="BE168" s="105"/>
      <c r="BF168" s="105"/>
      <c r="BG168" s="253"/>
      <c r="BH168" s="34"/>
      <c r="BI168" s="23"/>
      <c r="BJ168" s="23"/>
      <c r="BK168" s="23"/>
      <c r="BL168" s="23"/>
      <c r="BM168" s="23"/>
      <c r="BN168" s="23"/>
      <c r="BO168" s="23"/>
      <c r="BP168" s="23"/>
      <c r="BQ168" s="23"/>
      <c r="BR168" s="23"/>
      <c r="BS168" s="23"/>
      <c r="BT168" s="23"/>
      <c r="BU168" s="23"/>
      <c r="BV168" s="23"/>
      <c r="BW168" s="23"/>
      <c r="BX168" s="23"/>
      <c r="BY168" s="23"/>
      <c r="BZ168" s="23"/>
      <c r="CA168" s="23"/>
      <c r="CB168" s="23"/>
      <c r="CC168" s="23"/>
      <c r="CD168" s="23"/>
    </row>
    <row r="169" spans="5:82" ht="5.0999999999999996" customHeight="1">
      <c r="E169" s="244"/>
      <c r="F169" s="105"/>
      <c r="G169" s="105"/>
      <c r="H169" s="105"/>
      <c r="I169" s="105"/>
      <c r="J169" s="105"/>
      <c r="K169" s="105"/>
      <c r="L169" s="105"/>
      <c r="M169" s="105"/>
      <c r="N169" s="105"/>
      <c r="O169" s="105"/>
      <c r="P169" s="105"/>
      <c r="Q169" s="105"/>
      <c r="R169" s="105"/>
      <c r="S169" s="105"/>
      <c r="T169" s="105"/>
      <c r="U169" s="105"/>
      <c r="V169" s="105"/>
      <c r="W169" s="105"/>
      <c r="X169" s="105"/>
      <c r="Y169" s="105"/>
      <c r="Z169" s="105"/>
      <c r="AA169" s="105"/>
      <c r="AB169" s="105"/>
      <c r="AC169" s="249"/>
      <c r="AD169" s="249"/>
      <c r="AE169" s="249"/>
      <c r="AF169" s="249"/>
      <c r="AG169" s="107"/>
      <c r="AH169" s="84"/>
      <c r="AI169" s="84"/>
      <c r="AJ169" s="84"/>
      <c r="AK169" s="84"/>
      <c r="AL169" s="107"/>
      <c r="AM169" s="84"/>
      <c r="AN169" s="84"/>
      <c r="AO169" s="84"/>
      <c r="AP169" s="84"/>
      <c r="AQ169" s="107"/>
      <c r="AR169" s="84"/>
      <c r="AS169" s="84"/>
      <c r="AT169" s="84"/>
      <c r="AU169" s="84"/>
      <c r="AV169" s="107"/>
      <c r="AW169" s="252"/>
      <c r="AX169" s="105"/>
      <c r="AY169" s="105"/>
      <c r="AZ169" s="105"/>
      <c r="BA169" s="105"/>
      <c r="BB169" s="105"/>
      <c r="BC169" s="105"/>
      <c r="BD169" s="105"/>
      <c r="BE169" s="105"/>
      <c r="BF169" s="105"/>
      <c r="BG169" s="253"/>
      <c r="BH169" s="34"/>
      <c r="BI169" s="23"/>
      <c r="BJ169" s="23"/>
      <c r="BK169" s="23"/>
      <c r="BL169" s="23"/>
      <c r="BM169" s="23"/>
      <c r="BN169" s="23"/>
      <c r="BO169" s="23"/>
      <c r="BP169" s="23"/>
      <c r="BQ169" s="23"/>
      <c r="BR169" s="23"/>
      <c r="BS169" s="23"/>
      <c r="BT169" s="23"/>
      <c r="BU169" s="23"/>
      <c r="BV169" s="23"/>
      <c r="BW169" s="23"/>
      <c r="BX169" s="23"/>
      <c r="BY169" s="23"/>
      <c r="BZ169" s="23"/>
      <c r="CA169" s="23"/>
      <c r="CB169" s="23"/>
      <c r="CC169" s="23"/>
      <c r="CD169" s="23"/>
    </row>
    <row r="170" spans="5:82" ht="4.5" customHeight="1">
      <c r="E170" s="244"/>
      <c r="F170" s="105"/>
      <c r="G170" s="105"/>
      <c r="H170" s="105"/>
      <c r="I170" s="105"/>
      <c r="J170" s="105"/>
      <c r="K170" s="105"/>
      <c r="L170" s="105"/>
      <c r="M170" s="105"/>
      <c r="N170" s="105"/>
      <c r="O170" s="105"/>
      <c r="P170" s="105"/>
      <c r="Q170" s="105"/>
      <c r="R170" s="105"/>
      <c r="S170" s="105"/>
      <c r="T170" s="105"/>
      <c r="U170" s="105"/>
      <c r="V170" s="105"/>
      <c r="W170" s="105"/>
      <c r="X170" s="105"/>
      <c r="Y170" s="105"/>
      <c r="Z170" s="105"/>
      <c r="AA170" s="105"/>
      <c r="AB170" s="105"/>
      <c r="AC170" s="249"/>
      <c r="AD170" s="249"/>
      <c r="AE170" s="249"/>
      <c r="AF170" s="249"/>
      <c r="AG170" s="107"/>
      <c r="AH170" s="84"/>
      <c r="AI170" s="84"/>
      <c r="AJ170" s="84"/>
      <c r="AK170" s="84"/>
      <c r="AL170" s="107"/>
      <c r="AM170" s="84"/>
      <c r="AN170" s="84"/>
      <c r="AO170" s="84"/>
      <c r="AP170" s="84"/>
      <c r="AQ170" s="107"/>
      <c r="AR170" s="84"/>
      <c r="AS170" s="84"/>
      <c r="AT170" s="84"/>
      <c r="AU170" s="84"/>
      <c r="AV170" s="107"/>
      <c r="AW170" s="252"/>
      <c r="AX170" s="105"/>
      <c r="AY170" s="105"/>
      <c r="AZ170" s="105"/>
      <c r="BA170" s="105"/>
      <c r="BB170" s="105"/>
      <c r="BC170" s="105"/>
      <c r="BD170" s="105"/>
      <c r="BE170" s="105"/>
      <c r="BF170" s="105"/>
      <c r="BG170" s="253"/>
      <c r="BH170" s="34"/>
      <c r="BI170" s="23"/>
      <c r="BJ170" s="23"/>
      <c r="BK170" s="23"/>
      <c r="BL170" s="23"/>
      <c r="BM170" s="23"/>
      <c r="BN170" s="23"/>
      <c r="BO170" s="23"/>
      <c r="BP170" s="23"/>
      <c r="BQ170" s="23"/>
      <c r="BR170" s="23"/>
      <c r="BS170" s="23"/>
      <c r="BT170" s="23"/>
      <c r="BU170" s="23"/>
      <c r="BV170" s="23"/>
      <c r="BW170" s="23"/>
      <c r="BX170" s="23"/>
      <c r="BY170" s="23"/>
      <c r="BZ170" s="23"/>
      <c r="CA170" s="23"/>
      <c r="CB170" s="23"/>
      <c r="CC170" s="23"/>
      <c r="CD170" s="23"/>
    </row>
    <row r="171" spans="5:82" ht="5.0999999999999996" customHeight="1">
      <c r="E171" s="254"/>
      <c r="F171" s="255"/>
      <c r="G171" s="255"/>
      <c r="H171" s="255"/>
      <c r="I171" s="255"/>
      <c r="J171" s="255"/>
      <c r="K171" s="255"/>
      <c r="L171" s="255"/>
      <c r="M171" s="255"/>
      <c r="N171" s="255"/>
      <c r="O171" s="255"/>
      <c r="P171" s="255"/>
      <c r="Q171" s="255"/>
      <c r="R171" s="255"/>
      <c r="S171" s="255"/>
      <c r="T171" s="255"/>
      <c r="U171" s="255"/>
      <c r="V171" s="255"/>
      <c r="W171" s="255"/>
      <c r="X171" s="255"/>
      <c r="Y171" s="255"/>
      <c r="Z171" s="255"/>
      <c r="AA171" s="255"/>
      <c r="AB171" s="255"/>
      <c r="AC171" s="256"/>
      <c r="AD171" s="256"/>
      <c r="AE171" s="256"/>
      <c r="AF171" s="256"/>
      <c r="AG171" s="256"/>
      <c r="AH171" s="256"/>
      <c r="AI171" s="256"/>
      <c r="AJ171" s="256"/>
      <c r="AK171" s="256"/>
      <c r="AL171" s="256"/>
      <c r="AM171" s="256"/>
      <c r="AN171" s="256"/>
      <c r="AO171" s="256"/>
      <c r="AP171" s="256"/>
      <c r="AQ171" s="256"/>
      <c r="AR171" s="256"/>
      <c r="AS171" s="256"/>
      <c r="AT171" s="256"/>
      <c r="AU171" s="256"/>
      <c r="AV171" s="256"/>
      <c r="AW171" s="256"/>
      <c r="AX171" s="255"/>
      <c r="AY171" s="255"/>
      <c r="AZ171" s="255"/>
      <c r="BA171" s="255"/>
      <c r="BB171" s="255"/>
      <c r="BC171" s="255"/>
      <c r="BD171" s="255"/>
      <c r="BE171" s="255"/>
      <c r="BF171" s="255"/>
      <c r="BG171" s="257"/>
      <c r="BH171" s="34"/>
      <c r="BI171" s="23"/>
      <c r="BJ171" s="23"/>
      <c r="BK171" s="23"/>
      <c r="BL171" s="23"/>
      <c r="BM171" s="23"/>
      <c r="BN171" s="23"/>
      <c r="BO171" s="23"/>
      <c r="BP171" s="23"/>
      <c r="BQ171" s="23"/>
      <c r="BR171" s="23"/>
      <c r="BS171" s="23"/>
      <c r="BT171" s="23"/>
      <c r="BU171" s="23"/>
      <c r="BV171" s="23"/>
      <c r="BW171" s="23"/>
      <c r="BX171" s="23"/>
      <c r="BY171" s="23"/>
      <c r="BZ171" s="23"/>
      <c r="CA171" s="23"/>
      <c r="CB171" s="23"/>
      <c r="CC171" s="23"/>
      <c r="CD171" s="23"/>
    </row>
    <row r="172" spans="5:82" s="37" customFormat="1" ht="11.25" customHeight="1">
      <c r="E172" s="258" t="s">
        <v>59</v>
      </c>
      <c r="F172" s="258"/>
      <c r="G172" s="258"/>
      <c r="H172" s="258"/>
      <c r="I172" s="258"/>
      <c r="J172" s="258"/>
      <c r="K172" s="258"/>
      <c r="L172" s="258"/>
      <c r="M172" s="258"/>
      <c r="N172" s="258"/>
      <c r="O172" s="258"/>
      <c r="P172" s="258"/>
      <c r="Q172" s="258"/>
      <c r="R172" s="258"/>
      <c r="S172" s="258"/>
      <c r="T172" s="258"/>
      <c r="U172" s="258"/>
      <c r="V172" s="258"/>
      <c r="W172" s="258"/>
      <c r="X172" s="258"/>
      <c r="Y172" s="258"/>
      <c r="Z172" s="258"/>
      <c r="AA172" s="258"/>
      <c r="AB172" s="258"/>
      <c r="AC172" s="258"/>
      <c r="AD172" s="258"/>
      <c r="AE172" s="259"/>
      <c r="AF172" s="259"/>
      <c r="AG172" s="259"/>
      <c r="AH172" s="259"/>
      <c r="AI172" s="259"/>
      <c r="AJ172" s="259"/>
      <c r="AK172" s="259"/>
      <c r="AL172" s="259"/>
      <c r="AM172" s="259"/>
      <c r="AN172" s="259"/>
      <c r="AO172" s="259"/>
      <c r="AP172" s="259"/>
      <c r="AQ172" s="259"/>
      <c r="AR172" s="259"/>
      <c r="AS172" s="259"/>
      <c r="AT172" s="259"/>
      <c r="AU172" s="259"/>
      <c r="AV172" s="259"/>
      <c r="AW172" s="259"/>
      <c r="AX172" s="259"/>
      <c r="AY172" s="259"/>
      <c r="AZ172" s="105"/>
      <c r="BA172" s="105"/>
      <c r="BB172" s="105"/>
      <c r="BC172" s="105"/>
      <c r="BD172" s="105"/>
      <c r="BE172" s="105"/>
      <c r="BF172" s="105"/>
      <c r="BG172" s="105"/>
      <c r="BH172" s="36"/>
      <c r="BI172" s="36"/>
      <c r="BJ172" s="36"/>
      <c r="BK172" s="36"/>
      <c r="BL172" s="36"/>
      <c r="BM172" s="36"/>
      <c r="BN172" s="36"/>
      <c r="BO172" s="36"/>
      <c r="BP172" s="36"/>
      <c r="BQ172" s="36"/>
      <c r="BR172" s="36"/>
      <c r="BS172" s="36"/>
      <c r="BT172" s="36"/>
      <c r="BU172" s="36"/>
      <c r="BV172" s="36"/>
      <c r="BW172" s="36"/>
      <c r="BX172" s="36"/>
      <c r="BY172" s="36"/>
      <c r="BZ172" s="36"/>
      <c r="CA172" s="36"/>
      <c r="CB172" s="36"/>
      <c r="CC172" s="36"/>
      <c r="CD172" s="36"/>
    </row>
    <row r="173" spans="5:82" s="37" customFormat="1" ht="11.25" customHeight="1">
      <c r="E173" s="258" t="s">
        <v>60</v>
      </c>
      <c r="F173" s="258"/>
      <c r="G173" s="258"/>
      <c r="H173" s="258"/>
      <c r="I173" s="258"/>
      <c r="J173" s="258"/>
      <c r="K173" s="258"/>
      <c r="L173" s="258"/>
      <c r="M173" s="258"/>
      <c r="N173" s="258"/>
      <c r="O173" s="258"/>
      <c r="P173" s="258"/>
      <c r="Q173" s="258"/>
      <c r="R173" s="258"/>
      <c r="S173" s="258"/>
      <c r="T173" s="258"/>
      <c r="U173" s="258"/>
      <c r="V173" s="258"/>
      <c r="W173" s="258"/>
      <c r="X173" s="258"/>
      <c r="Y173" s="258"/>
      <c r="Z173" s="258"/>
      <c r="AA173" s="258"/>
      <c r="AB173" s="258"/>
      <c r="AC173" s="258"/>
      <c r="AD173" s="258"/>
      <c r="AE173" s="259"/>
      <c r="AF173" s="259"/>
      <c r="AG173" s="259"/>
      <c r="AH173" s="259"/>
      <c r="AI173" s="259"/>
      <c r="AJ173" s="259"/>
      <c r="AK173" s="259"/>
      <c r="AL173" s="259"/>
      <c r="AM173" s="259"/>
      <c r="AN173" s="259"/>
      <c r="AO173" s="259"/>
      <c r="AP173" s="259"/>
      <c r="AQ173" s="259"/>
      <c r="AR173" s="259"/>
      <c r="AS173" s="259"/>
      <c r="AT173" s="259"/>
      <c r="AU173" s="259"/>
      <c r="AV173" s="259"/>
      <c r="AW173" s="259"/>
      <c r="AX173" s="259"/>
      <c r="AY173" s="259"/>
      <c r="AZ173" s="105"/>
      <c r="BA173" s="105"/>
      <c r="BB173" s="105"/>
      <c r="BC173" s="105"/>
      <c r="BD173" s="105"/>
      <c r="BE173" s="105"/>
      <c r="BF173" s="105"/>
      <c r="BG173" s="105"/>
      <c r="BH173" s="36"/>
      <c r="BI173" s="36"/>
      <c r="BJ173" s="36"/>
      <c r="BK173" s="36"/>
      <c r="BL173" s="36"/>
      <c r="BM173" s="36"/>
      <c r="BN173" s="36"/>
      <c r="BO173" s="36"/>
      <c r="BP173" s="36"/>
      <c r="BQ173" s="36"/>
      <c r="BR173" s="36"/>
      <c r="BS173" s="36"/>
      <c r="BT173" s="36"/>
      <c r="BU173" s="36"/>
      <c r="BV173" s="36"/>
      <c r="BW173" s="36"/>
      <c r="BX173" s="36"/>
      <c r="BY173" s="36"/>
      <c r="BZ173" s="36"/>
      <c r="CA173" s="36"/>
      <c r="CB173" s="36"/>
      <c r="CC173" s="36"/>
      <c r="CD173" s="36"/>
    </row>
    <row r="174" spans="5:82" ht="5.0999999999999996" customHeight="1"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38"/>
      <c r="AD174" s="38"/>
      <c r="AE174" s="38"/>
      <c r="AF174" s="38"/>
      <c r="AG174" s="38"/>
      <c r="AH174" s="38"/>
      <c r="AI174" s="38"/>
      <c r="AJ174" s="38"/>
      <c r="AK174" s="38"/>
      <c r="AL174" s="38"/>
      <c r="AM174" s="38"/>
      <c r="AN174" s="38"/>
      <c r="AO174" s="38"/>
      <c r="AP174" s="38"/>
      <c r="AQ174" s="38"/>
      <c r="AR174" s="38"/>
      <c r="AS174" s="38"/>
      <c r="AT174" s="38"/>
      <c r="AU174" s="38"/>
      <c r="AV174" s="38"/>
      <c r="AW174" s="38"/>
      <c r="AX174" s="25"/>
      <c r="AY174" s="25"/>
      <c r="AZ174" s="25"/>
      <c r="BA174" s="25"/>
      <c r="BB174" s="25"/>
      <c r="BC174" s="25"/>
      <c r="BD174" s="25"/>
      <c r="BE174" s="25"/>
      <c r="BF174" s="25"/>
      <c r="BG174" s="25"/>
      <c r="BH174" s="34"/>
      <c r="BI174" s="23"/>
      <c r="BJ174" s="23"/>
      <c r="BK174" s="23"/>
      <c r="BL174" s="23"/>
      <c r="BM174" s="23"/>
      <c r="BN174" s="23"/>
      <c r="BO174" s="23"/>
      <c r="BP174" s="23"/>
      <c r="BQ174" s="23"/>
      <c r="BR174" s="23"/>
      <c r="BS174" s="23"/>
      <c r="BT174" s="23"/>
      <c r="BU174" s="23"/>
      <c r="BV174" s="23"/>
      <c r="BW174" s="23"/>
      <c r="BX174" s="23"/>
      <c r="BY174" s="23"/>
      <c r="BZ174" s="23"/>
      <c r="CA174" s="23"/>
      <c r="CB174" s="23"/>
      <c r="CC174" s="23"/>
      <c r="CD174" s="23"/>
    </row>
  </sheetData>
  <mergeCells count="129">
    <mergeCell ref="E14:I18"/>
    <mergeCell ref="K14:BG17"/>
    <mergeCell ref="P18:Z21"/>
    <mergeCell ref="AZ18:BG21"/>
    <mergeCell ref="BJ18:CB21"/>
    <mergeCell ref="X5:AF5"/>
    <mergeCell ref="E36:J37"/>
    <mergeCell ref="K36:BG37"/>
    <mergeCell ref="E38:J44"/>
    <mergeCell ref="AM38:BG39"/>
    <mergeCell ref="AM40:BG44"/>
    <mergeCell ref="E22:J30"/>
    <mergeCell ref="K22:N30"/>
    <mergeCell ref="O22:W30"/>
    <mergeCell ref="X22:AC24"/>
    <mergeCell ref="X25:AC30"/>
    <mergeCell ref="AE22:BG24"/>
    <mergeCell ref="AE25:BG30"/>
    <mergeCell ref="L38:AL44"/>
    <mergeCell ref="E58:J59"/>
    <mergeCell ref="K58:BG59"/>
    <mergeCell ref="E60:J66"/>
    <mergeCell ref="K60:AL66"/>
    <mergeCell ref="AM60:BG61"/>
    <mergeCell ref="AM62:BG66"/>
    <mergeCell ref="E50:J52"/>
    <mergeCell ref="K50:AL52"/>
    <mergeCell ref="AM50:AO57"/>
    <mergeCell ref="AP50:AU57"/>
    <mergeCell ref="AV50:BG52"/>
    <mergeCell ref="E53:J57"/>
    <mergeCell ref="K53:AL57"/>
    <mergeCell ref="AX55:AZ55"/>
    <mergeCell ref="BD55:BF55"/>
    <mergeCell ref="E77:J78"/>
    <mergeCell ref="K77:BG78"/>
    <mergeCell ref="E79:J85"/>
    <mergeCell ref="K79:AL85"/>
    <mergeCell ref="AM79:BG80"/>
    <mergeCell ref="AM81:BG85"/>
    <mergeCell ref="E69:J71"/>
    <mergeCell ref="K69:AL71"/>
    <mergeCell ref="AM69:AO76"/>
    <mergeCell ref="AP69:AU76"/>
    <mergeCell ref="AV69:BG71"/>
    <mergeCell ref="E72:J76"/>
    <mergeCell ref="K72:AL76"/>
    <mergeCell ref="AX74:AZ74"/>
    <mergeCell ref="BD74:BF74"/>
    <mergeCell ref="E96:J97"/>
    <mergeCell ref="K96:BG97"/>
    <mergeCell ref="E98:J104"/>
    <mergeCell ref="K98:AL104"/>
    <mergeCell ref="AM98:BG99"/>
    <mergeCell ref="AM100:BG104"/>
    <mergeCell ref="E88:J90"/>
    <mergeCell ref="K88:AL90"/>
    <mergeCell ref="AM88:AO95"/>
    <mergeCell ref="AP88:AU95"/>
    <mergeCell ref="AV88:BG90"/>
    <mergeCell ref="E91:J95"/>
    <mergeCell ref="K91:AL95"/>
    <mergeCell ref="AX93:AZ93"/>
    <mergeCell ref="BD93:BF93"/>
    <mergeCell ref="E107:J109"/>
    <mergeCell ref="K107:AL109"/>
    <mergeCell ref="AM107:AO114"/>
    <mergeCell ref="AP107:AU114"/>
    <mergeCell ref="AV107:BG109"/>
    <mergeCell ref="E110:J114"/>
    <mergeCell ref="K110:AL114"/>
    <mergeCell ref="AX112:AZ112"/>
    <mergeCell ref="BD112:BF112"/>
    <mergeCell ref="AP126:AU133"/>
    <mergeCell ref="AV126:BG128"/>
    <mergeCell ref="E129:J133"/>
    <mergeCell ref="K129:AL133"/>
    <mergeCell ref="AX131:AZ131"/>
    <mergeCell ref="BD131:BF131"/>
    <mergeCell ref="E115:J116"/>
    <mergeCell ref="K115:BG116"/>
    <mergeCell ref="E117:J123"/>
    <mergeCell ref="K117:AL123"/>
    <mergeCell ref="AM117:BG118"/>
    <mergeCell ref="AM119:BG123"/>
    <mergeCell ref="G1:BG1"/>
    <mergeCell ref="G2:BG2"/>
    <mergeCell ref="F4:N4"/>
    <mergeCell ref="O4:W4"/>
    <mergeCell ref="X4:AF4"/>
    <mergeCell ref="F5:N5"/>
    <mergeCell ref="O5:W5"/>
    <mergeCell ref="AC166:AF170"/>
    <mergeCell ref="AG166:AG170"/>
    <mergeCell ref="AH166:AK170"/>
    <mergeCell ref="AL166:AL170"/>
    <mergeCell ref="AM166:AP170"/>
    <mergeCell ref="AQ166:AQ170"/>
    <mergeCell ref="X154:AE159"/>
    <mergeCell ref="AF154:BG159"/>
    <mergeCell ref="S160:AB165"/>
    <mergeCell ref="AC160:AF165"/>
    <mergeCell ref="AG160:BC165"/>
    <mergeCell ref="BD160:BG165"/>
    <mergeCell ref="E147:AB149"/>
    <mergeCell ref="AF147:AG153"/>
    <mergeCell ref="E150:AB152"/>
    <mergeCell ref="F154:H159"/>
    <mergeCell ref="X8:AF8"/>
    <mergeCell ref="AG8:AX8"/>
    <mergeCell ref="X9:AF9"/>
    <mergeCell ref="AG9:AX9"/>
    <mergeCell ref="AR166:AU170"/>
    <mergeCell ref="AV166:AV170"/>
    <mergeCell ref="I154:K159"/>
    <mergeCell ref="L154:M159"/>
    <mergeCell ref="N154:P159"/>
    <mergeCell ref="Q154:R159"/>
    <mergeCell ref="S154:U159"/>
    <mergeCell ref="V154:W159"/>
    <mergeCell ref="E134:J135"/>
    <mergeCell ref="K134:BG135"/>
    <mergeCell ref="E136:J142"/>
    <mergeCell ref="K136:AL142"/>
    <mergeCell ref="AM136:BG137"/>
    <mergeCell ref="AM138:BG142"/>
    <mergeCell ref="E126:J128"/>
    <mergeCell ref="K126:AL128"/>
    <mergeCell ref="AM126:AO133"/>
  </mergeCells>
  <phoneticPr fontId="13"/>
  <dataValidations count="5">
    <dataValidation imeMode="halfAlpha" allowBlank="1" showInputMessage="1" showErrorMessage="1" sqref="K31:S31 I154:K159 S154:U159 N154:P159 AR166:AU170 AM166:AP170 AH166:AK170 O22:W30 AJ32:AL34 AT32:AV34 AO32:AQ34 Z31:AX31"/>
    <dataValidation imeMode="fullKatakana" allowBlank="1" showInputMessage="1" showErrorMessage="1" sqref="K50:AL52 K69:AL71 K88:AL90 K107:AL109 K126:AL128"/>
    <dataValidation type="list" allowBlank="1" showInputMessage="1" showErrorMessage="1" promptTitle="▼をクリックして" prompt="該当する場合は✓を選択してください。_x000a_✓をはずしたいときは、空白を選択してください。" sqref="E34 E48 AW55 BC55 AW112 BC112 AW74 BC74 AW93 BC93 AW131 BC131">
      <formula1>"✓,　"</formula1>
    </dataValidation>
    <dataValidation allowBlank="1" showErrorMessage="1" promptTitle="▼をクリックして" prompt="該当する場合は✓を選択してください。_x000a_✓をはずしたいときは、空白を選択してください。" sqref="O21"/>
    <dataValidation imeMode="fullKatakana" allowBlank="1" showErrorMessage="1" sqref="AD22:AD24 AE22"/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基本ｼｰﾄ</vt:lpstr>
      <vt:lpstr>NO</vt:lpstr>
      <vt:lpstr>住所変更届任意継続組合員用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K,Saito</cp:lastModifiedBy>
  <cp:lastPrinted>2016-09-13T04:56:06Z</cp:lastPrinted>
  <dcterms:created xsi:type="dcterms:W3CDTF">2010-09-12T22:33:56Z</dcterms:created>
  <dcterms:modified xsi:type="dcterms:W3CDTF">2016-10-06T23:17:41Z</dcterms:modified>
</cp:coreProperties>
</file>