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ser09006\Desktop\fu18\"/>
    </mc:Choice>
  </mc:AlternateContent>
  <bookViews>
    <workbookView xWindow="240" yWindow="75" windowWidth="12795" windowHeight="6375" activeTab="1"/>
  </bookViews>
  <sheets>
    <sheet name="基本ｼｰﾄ" sheetId="1" r:id="rId1"/>
    <sheet name="NO56-7" sheetId="9" r:id="rId2"/>
  </sheets>
  <externalReferences>
    <externalReference r:id="rId3"/>
  </externalReferences>
  <definedNames>
    <definedName name="NO56の2産前後掛金免除申出書">'NO56-7'!$E$12:$AR$57</definedName>
    <definedName name="_xlnm.Print_Area" localSheetId="1">'NO56-7'!$E$12:$AR$57</definedName>
  </definedNames>
  <calcPr calcId="152511"/>
</workbook>
</file>

<file path=xl/calcChain.xml><?xml version="1.0" encoding="utf-8"?>
<calcChain xmlns="http://schemas.openxmlformats.org/spreadsheetml/2006/main">
  <c r="I48" i="9" l="1"/>
  <c r="N7" i="9"/>
  <c r="L20" i="9" s="1"/>
  <c r="G7" i="9"/>
  <c r="K17" i="9" s="1"/>
  <c r="G8" i="9"/>
  <c r="K18" i="9" s="1"/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AD42" i="9" l="1"/>
  <c r="AD41" i="9"/>
  <c r="O9" i="9"/>
  <c r="G9" i="9"/>
  <c r="J15" i="1"/>
  <c r="I15" i="1"/>
  <c r="I14" i="1"/>
  <c r="J12" i="1"/>
  <c r="I12" i="1"/>
  <c r="K11" i="1"/>
  <c r="I11" i="1"/>
  <c r="I10" i="1"/>
  <c r="J9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L19" i="9" s="1"/>
  <c r="F9" i="1"/>
  <c r="E9" i="1"/>
  <c r="D8" i="1"/>
  <c r="D7" i="1"/>
  <c r="D6" i="1"/>
  <c r="D5" i="1"/>
  <c r="AP19" i="9" l="1"/>
  <c r="AJ19" i="9"/>
  <c r="AN19" i="9"/>
  <c r="AM19" i="9"/>
  <c r="AQ19" i="9"/>
  <c r="AK19" i="9"/>
  <c r="G40" i="9"/>
  <c r="AG17" i="9" l="1"/>
  <c r="AD44" i="9"/>
  <c r="AD50" i="9" l="1"/>
</calcChain>
</file>

<file path=xl/sharedStrings.xml><?xml version="1.0" encoding="utf-8"?>
<sst xmlns="http://schemas.openxmlformats.org/spreadsheetml/2006/main" count="80" uniqueCount="73">
  <si>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</si>
  <si>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</si>
  <si>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</si>
  <si>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</si>
  <si>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</si>
  <si>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</si>
  <si>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</si>
  <si>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</si>
  <si>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</si>
  <si>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</si>
  <si>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</si>
  <si>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</si>
  <si>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</si>
  <si>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</si>
  <si>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</si>
  <si>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</si>
  <si>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</si>
  <si>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</si>
  <si>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</si>
  <si>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</si>
  <si>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</si>
  <si>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</si>
  <si>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生年月日</t>
    <rPh sb="0" eb="2">
      <t>セイネン</t>
    </rPh>
    <rPh sb="2" eb="4">
      <t>ガッピ</t>
    </rPh>
    <phoneticPr fontId="5"/>
  </si>
  <si>
    <t>共済事務担当者印</t>
  </si>
  <si>
    <t>㊞</t>
  </si>
  <si>
    <t>申出者</t>
    <rPh sb="0" eb="2">
      <t>モウシデ</t>
    </rPh>
    <rPh sb="2" eb="3">
      <t>シャ</t>
    </rPh>
    <phoneticPr fontId="5"/>
  </si>
  <si>
    <t>住　所</t>
    <rPh sb="0" eb="1">
      <t>ジュウ</t>
    </rPh>
    <rPh sb="2" eb="3">
      <t>トコロ</t>
    </rPh>
    <phoneticPr fontId="5"/>
  </si>
  <si>
    <t>氏　名</t>
    <rPh sb="0" eb="1">
      <t>シ</t>
    </rPh>
    <rPh sb="2" eb="3">
      <t>メイ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</si>
  <si>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</si>
  <si>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</si>
  <si>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</si>
  <si>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</si>
  <si>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〒</t>
    <phoneticPr fontId="5"/>
  </si>
  <si>
    <t>㊞</t>
    <phoneticPr fontId="5"/>
  </si>
  <si>
    <t>職 名</t>
    <rPh sb="0" eb="1">
      <t>ショク</t>
    </rPh>
    <rPh sb="2" eb="3">
      <t>メイ</t>
    </rPh>
    <phoneticPr fontId="5"/>
  </si>
  <si>
    <t>氏 名</t>
    <rPh sb="0" eb="1">
      <t>シ</t>
    </rPh>
    <rPh sb="2" eb="3">
      <t>メイ</t>
    </rPh>
    <phoneticPr fontId="5"/>
  </si>
  <si>
    <t>ｺｰﾄﾞ</t>
    <phoneticPr fontId="5"/>
  </si>
  <si>
    <t>組合員証
番号</t>
    <rPh sb="0" eb="3">
      <t>クミアイイン</t>
    </rPh>
    <rPh sb="3" eb="4">
      <t>ショウ</t>
    </rPh>
    <rPh sb="5" eb="7">
      <t>バンゴウ</t>
    </rPh>
    <phoneticPr fontId="5"/>
  </si>
  <si>
    <t>(フリガナ)
申出者氏名</t>
    <rPh sb="7" eb="9">
      <t>モウシデ</t>
    </rPh>
    <rPh sb="9" eb="10">
      <t>シャ</t>
    </rPh>
    <rPh sb="10" eb="12">
      <t>シメイ</t>
    </rPh>
    <phoneticPr fontId="5"/>
  </si>
  <si>
    <t>所属名</t>
    <phoneticPr fontId="13"/>
  </si>
  <si>
    <t>職名</t>
    <rPh sb="0" eb="2">
      <t>ショクメイ</t>
    </rPh>
    <phoneticPr fontId="13"/>
  </si>
  <si>
    <t>申 出 者
生年月日</t>
    <rPh sb="6" eb="7">
      <t>セイ</t>
    </rPh>
    <rPh sb="7" eb="10">
      <t>ネンガッピ</t>
    </rPh>
    <phoneticPr fontId="13"/>
  </si>
  <si>
    <t>昭和
平成</t>
    <rPh sb="0" eb="2">
      <t>ショウワ</t>
    </rPh>
    <rPh sb="3" eb="5">
      <t>ヘイセイ</t>
    </rPh>
    <phoneticPr fontId="13"/>
  </si>
  <si>
    <t>年</t>
    <rPh sb="0" eb="1">
      <t>ネン</t>
    </rPh>
    <phoneticPr fontId="13"/>
  </si>
  <si>
    <t>月</t>
    <rPh sb="0" eb="1">
      <t>ツキ</t>
    </rPh>
    <phoneticPr fontId="13"/>
  </si>
  <si>
    <t>日</t>
    <rPh sb="0" eb="1">
      <t>ヒ</t>
    </rPh>
    <phoneticPr fontId="13"/>
  </si>
  <si>
    <t>平成</t>
    <rPh sb="0" eb="2">
      <t>ヘイセイ</t>
    </rPh>
    <phoneticPr fontId="13"/>
  </si>
  <si>
    <t>(フリガナ)
氏    名</t>
    <phoneticPr fontId="13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</si>
  <si>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13"/>
  </si>
  <si>
    <t>[整理番号　56-6]</t>
    <phoneticPr fontId="13"/>
  </si>
  <si>
    <t>（　裏　面　）</t>
    <phoneticPr fontId="27"/>
  </si>
  <si>
    <t>事由</t>
    <phoneticPr fontId="27"/>
  </si>
  <si>
    <t>記入例</t>
    <phoneticPr fontId="27"/>
  </si>
  <si>
    <t>3歳未満の子を養育しない旨の申出書</t>
    <rPh sb="1" eb="2">
      <t>サイ</t>
    </rPh>
    <rPh sb="2" eb="4">
      <t>ミマン</t>
    </rPh>
    <rPh sb="5" eb="6">
      <t>コ</t>
    </rPh>
    <rPh sb="7" eb="9">
      <t>ヨウイク</t>
    </rPh>
    <rPh sb="12" eb="13">
      <t>ムネ</t>
    </rPh>
    <phoneticPr fontId="13"/>
  </si>
  <si>
    <t>該当する番号を〇で囲み，カッコ内の日を「養育しないこととなった日」として記入してください。</t>
    <phoneticPr fontId="13"/>
  </si>
  <si>
    <t xml:space="preserve">１　他の子を養育（他の子の出生日）
２　子を養育しなくなった（養育しなくなった日）
３　育児休業等（掛金等免除）の開始（開始日）
４　産前産後休業（掛金等免除）の開始（開始日）
</t>
    <phoneticPr fontId="13"/>
  </si>
  <si>
    <r>
      <rPr>
        <sz val="14"/>
        <rFont val="ＭＳ 明朝"/>
        <family val="1"/>
        <charset val="128"/>
      </rPr>
      <t>養育しないこ
ととなった日及びその事由</t>
    </r>
    <r>
      <rPr>
        <sz val="12"/>
        <rFont val="ＭＳ 明朝"/>
        <family val="1"/>
        <charset val="128"/>
      </rPr>
      <t xml:space="preserve">
</t>
    </r>
    <phoneticPr fontId="13"/>
  </si>
  <si>
    <t>養育しないこととなった子</t>
    <phoneticPr fontId="13"/>
  </si>
  <si>
    <t>生年月日</t>
    <phoneticPr fontId="13"/>
  </si>
  <si>
    <t>性
別</t>
    <rPh sb="0" eb="1">
      <t>セイ</t>
    </rPh>
    <rPh sb="3" eb="4">
      <t>ベツ</t>
    </rPh>
    <phoneticPr fontId="13"/>
  </si>
  <si>
    <t>男　　・　　女</t>
    <rPh sb="0" eb="1">
      <t>オトコ</t>
    </rPh>
    <rPh sb="6" eb="7">
      <t>オンナ</t>
    </rPh>
    <phoneticPr fontId="13"/>
  </si>
  <si>
    <t>　　地方公務員等共済組合法，厚生年金保険法の規定による３歳に満たない子を養育する組合員（厚生年金保険の被保険者）等の標準報酬月額の特例の適用が終了したので，上記のとおり届け出ます。</t>
    <phoneticPr fontId="5"/>
  </si>
  <si>
    <t>Ｈ29.3</t>
    <phoneticPr fontId="5"/>
  </si>
  <si>
    <t>【記入にあたっての留意事項】</t>
    <phoneticPr fontId="13"/>
  </si>
  <si>
    <t>「養育しないこととなった日及びその事由」欄</t>
    <phoneticPr fontId="13"/>
  </si>
  <si>
    <t>１を〇で囲み，次の子の出生年月日を記入してください。</t>
    <phoneticPr fontId="13"/>
  </si>
  <si>
    <t>２を〇で囲み，養育しなくなった日を記入してください。</t>
    <phoneticPr fontId="13"/>
  </si>
  <si>
    <t>育児休業等（掛金免除）を開始した場合</t>
    <phoneticPr fontId="13"/>
  </si>
  <si>
    <t>３を〇で囲み，育児休業等（掛金免除）を開始した日を記入してください。</t>
    <phoneticPr fontId="13"/>
  </si>
  <si>
    <t>４を〇で囲み，産前産後休業（掛金免除）を開始した日を記入してください。</t>
    <phoneticPr fontId="13"/>
  </si>
  <si>
    <t>子を養育しなくなった場合
　（例）当該子が死亡したとき
　　　　当該子と離縁したとき
　　　　当該子と別居したとき</t>
    <phoneticPr fontId="13"/>
  </si>
  <si>
    <t>産前産後休業（掛金免除）を開始した場合
【女性組合員に限ります】</t>
    <phoneticPr fontId="13"/>
  </si>
  <si>
    <t>養育特例の適用中に次の子が生まれた場合
【男性組合員に限ります】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</si>
</sst>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0;"/>
  </numFmts>
  <fonts count="29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24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41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8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 shrinkToFit="1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horizontal="center" vertical="center"/>
    </xf>
    <xf numFmtId="58" fontId="24" fillId="0" borderId="0" xfId="0" applyNumberFormat="1" applyFont="1" applyBorder="1" applyAlignment="1">
      <alignment horizontal="center" vertical="center"/>
    </xf>
    <xf numFmtId="58" fontId="24" fillId="0" borderId="7" xfId="0" applyNumberFormat="1" applyFont="1" applyBorder="1" applyAlignment="1">
      <alignment horizontal="center" vertical="center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23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right" vertical="center" shrinkToFit="1"/>
    </xf>
    <xf numFmtId="0" fontId="21" fillId="0" borderId="31" xfId="0" applyFont="1" applyBorder="1" applyAlignment="1">
      <alignment vertical="center"/>
    </xf>
    <xf numFmtId="0" fontId="21" fillId="0" borderId="33" xfId="0" applyFont="1" applyBorder="1" applyAlignment="1">
      <alignment vertical="center"/>
    </xf>
    <xf numFmtId="0" fontId="26" fillId="0" borderId="7" xfId="0" applyFont="1" applyBorder="1">
      <alignment vertical="center"/>
    </xf>
    <xf numFmtId="0" fontId="21" fillId="0" borderId="35" xfId="0" applyFont="1" applyBorder="1" applyAlignment="1">
      <alignment vertical="center"/>
    </xf>
    <xf numFmtId="0" fontId="21" fillId="0" borderId="37" xfId="0" applyFont="1" applyBorder="1" applyAlignment="1">
      <alignment vertical="center"/>
    </xf>
    <xf numFmtId="0" fontId="21" fillId="0" borderId="38" xfId="0" applyFont="1" applyBorder="1" applyAlignment="1">
      <alignment vertical="center"/>
    </xf>
    <xf numFmtId="49" fontId="21" fillId="0" borderId="36" xfId="0" applyNumberFormat="1" applyFont="1" applyBorder="1" applyAlignment="1">
      <alignment vertical="center"/>
    </xf>
    <xf numFmtId="0" fontId="26" fillId="0" borderId="38" xfId="0" applyFont="1" applyBorder="1">
      <alignment vertical="center"/>
    </xf>
    <xf numFmtId="0" fontId="26" fillId="0" borderId="36" xfId="0" applyFont="1" applyBorder="1">
      <alignment vertical="center"/>
    </xf>
    <xf numFmtId="0" fontId="26" fillId="0" borderId="39" xfId="0" applyFont="1" applyBorder="1">
      <alignment vertical="center"/>
    </xf>
    <xf numFmtId="0" fontId="0" fillId="0" borderId="0" xfId="0" applyBorder="1">
      <alignment vertical="center"/>
    </xf>
    <xf numFmtId="0" fontId="0" fillId="0" borderId="41" xfId="0" applyBorder="1">
      <alignment vertical="center"/>
    </xf>
    <xf numFmtId="0" fontId="0" fillId="0" borderId="26" xfId="0" applyBorder="1">
      <alignment vertical="center"/>
    </xf>
    <xf numFmtId="0" fontId="21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>
      <alignment vertical="center"/>
    </xf>
    <xf numFmtId="0" fontId="21" fillId="0" borderId="26" xfId="0" applyFont="1" applyBorder="1" applyAlignment="1">
      <alignment vertical="center"/>
    </xf>
    <xf numFmtId="0" fontId="21" fillId="0" borderId="32" xfId="0" applyNumberFormat="1" applyFont="1" applyBorder="1" applyAlignment="1">
      <alignment vertical="center" wrapText="1"/>
    </xf>
    <xf numFmtId="0" fontId="21" fillId="0" borderId="41" xfId="0" applyNumberFormat="1" applyFont="1" applyBorder="1" applyAlignment="1">
      <alignment vertical="center" wrapText="1"/>
    </xf>
    <xf numFmtId="0" fontId="25" fillId="0" borderId="26" xfId="0" applyFont="1" applyFill="1" applyBorder="1">
      <alignment vertical="center"/>
    </xf>
    <xf numFmtId="0" fontId="25" fillId="0" borderId="26" xfId="0" applyFont="1" applyBorder="1">
      <alignment vertical="center"/>
    </xf>
    <xf numFmtId="0" fontId="0" fillId="0" borderId="26" xfId="0" applyFont="1" applyBorder="1">
      <alignment vertical="center"/>
    </xf>
    <xf numFmtId="0" fontId="0" fillId="0" borderId="34" xfId="0" applyFont="1" applyBorder="1">
      <alignment vertical="center"/>
    </xf>
    <xf numFmtId="0" fontId="0" fillId="0" borderId="20" xfId="0" applyFont="1" applyBorder="1">
      <alignment vertical="center"/>
    </xf>
    <xf numFmtId="0" fontId="15" fillId="0" borderId="41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5" fillId="0" borderId="40" xfId="0" applyFont="1" applyBorder="1" applyAlignment="1">
      <alignment vertical="center"/>
    </xf>
    <xf numFmtId="0" fontId="15" fillId="0" borderId="41" xfId="0" applyFont="1" applyBorder="1" applyAlignment="1">
      <alignment horizontal="left" vertical="center"/>
    </xf>
    <xf numFmtId="0" fontId="15" fillId="0" borderId="25" xfId="0" applyFont="1" applyBorder="1" applyAlignment="1">
      <alignment vertical="center"/>
    </xf>
    <xf numFmtId="0" fontId="15" fillId="0" borderId="26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41" xfId="0" applyFont="1" applyBorder="1" applyAlignment="1">
      <alignment horizontal="left" vertical="center"/>
    </xf>
    <xf numFmtId="0" fontId="21" fillId="0" borderId="34" xfId="0" applyFont="1" applyBorder="1" applyAlignment="1">
      <alignment vertical="center"/>
    </xf>
    <xf numFmtId="0" fontId="23" fillId="0" borderId="19" xfId="0" applyFont="1" applyBorder="1" applyAlignment="1">
      <alignment vertical="center" wrapText="1"/>
    </xf>
    <xf numFmtId="0" fontId="23" fillId="0" borderId="4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23" fillId="0" borderId="26" xfId="0" applyFont="1" applyBorder="1" applyAlignment="1">
      <alignment vertical="center" wrapTex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21" fillId="0" borderId="42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shrinkToFit="1"/>
    </xf>
    <xf numFmtId="0" fontId="23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right" vertical="center"/>
    </xf>
    <xf numFmtId="176" fontId="21" fillId="0" borderId="0" xfId="0" applyNumberFormat="1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distributed" vertical="center"/>
    </xf>
    <xf numFmtId="0" fontId="21" fillId="0" borderId="19" xfId="0" applyNumberFormat="1" applyFont="1" applyBorder="1" applyAlignment="1">
      <alignment horizontal="center" vertical="center" wrapText="1"/>
    </xf>
    <xf numFmtId="0" fontId="21" fillId="0" borderId="20" xfId="0" applyNumberFormat="1" applyFont="1" applyBorder="1" applyAlignment="1">
      <alignment horizontal="center" vertical="center" wrapText="1"/>
    </xf>
    <xf numFmtId="0" fontId="21" fillId="0" borderId="21" xfId="0" applyNumberFormat="1" applyFont="1" applyBorder="1" applyAlignment="1">
      <alignment horizontal="center" vertical="center" wrapText="1"/>
    </xf>
    <xf numFmtId="0" fontId="21" fillId="0" borderId="25" xfId="0" applyNumberFormat="1" applyFont="1" applyBorder="1" applyAlignment="1">
      <alignment horizontal="center" vertical="center" wrapText="1"/>
    </xf>
    <xf numFmtId="0" fontId="21" fillId="0" borderId="26" xfId="0" applyNumberFormat="1" applyFont="1" applyBorder="1" applyAlignment="1">
      <alignment horizontal="center" vertical="center" wrapText="1"/>
    </xf>
    <xf numFmtId="0" fontId="21" fillId="0" borderId="27" xfId="0" applyNumberFormat="1" applyFont="1" applyBorder="1" applyAlignment="1">
      <alignment horizontal="center" vertical="center" wrapText="1"/>
    </xf>
    <xf numFmtId="0" fontId="21" fillId="0" borderId="31" xfId="0" applyNumberFormat="1" applyFont="1" applyBorder="1" applyAlignment="1">
      <alignment horizontal="center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1" fillId="0" borderId="20" xfId="0" applyNumberFormat="1" applyFont="1" applyBorder="1" applyAlignment="1">
      <alignment horizontal="center" vertical="center"/>
    </xf>
    <xf numFmtId="0" fontId="21" fillId="0" borderId="26" xfId="0" applyNumberFormat="1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31" xfId="0" applyNumberFormat="1" applyFont="1" applyBorder="1" applyAlignment="1">
      <alignment horizontal="center" vertical="center"/>
    </xf>
    <xf numFmtId="0" fontId="21" fillId="0" borderId="33" xfId="0" applyNumberFormat="1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1" fillId="0" borderId="26" xfId="0" applyFont="1" applyBorder="1" applyAlignment="1">
      <alignment vertical="center" wrapText="1"/>
    </xf>
    <xf numFmtId="0" fontId="21" fillId="0" borderId="27" xfId="0" applyFont="1" applyBorder="1" applyAlignment="1">
      <alignment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shrinkToFit="1"/>
    </xf>
    <xf numFmtId="0" fontId="21" fillId="0" borderId="3" xfId="0" applyFont="1" applyBorder="1" applyAlignment="1">
      <alignment horizontal="center" vertical="center" shrinkToFit="1"/>
    </xf>
    <xf numFmtId="0" fontId="21" fillId="0" borderId="0" xfId="0" applyNumberFormat="1" applyFont="1" applyBorder="1" applyAlignment="1">
      <alignment wrapText="1"/>
    </xf>
    <xf numFmtId="0" fontId="26" fillId="0" borderId="2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26" fillId="0" borderId="0" xfId="0" applyFont="1" applyBorder="1" applyAlignment="1">
      <alignment horizontal="left" vertical="top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vertical="center" shrinkToFit="1"/>
    </xf>
    <xf numFmtId="0" fontId="21" fillId="0" borderId="0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0" borderId="33" xfId="0" applyFont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26" fillId="0" borderId="26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1" fillId="0" borderId="7" xfId="0" applyFont="1" applyBorder="1" applyAlignment="1">
      <alignment vertical="center" shrinkToFit="1"/>
    </xf>
    <xf numFmtId="0" fontId="21" fillId="0" borderId="15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/>
    </xf>
    <xf numFmtId="0" fontId="26" fillId="0" borderId="41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0" fontId="26" fillId="0" borderId="0" xfId="0" applyFont="1" applyBorder="1" applyAlignment="1">
      <alignment horizontal="center" vertical="center" shrinkToFit="1"/>
    </xf>
    <xf numFmtId="0" fontId="26" fillId="0" borderId="0" xfId="0" applyFont="1" applyBorder="1" applyAlignment="1">
      <alignment horizontal="left" vertical="center" shrinkToFit="1"/>
    </xf>
    <xf numFmtId="0" fontId="26" fillId="0" borderId="43" xfId="0" applyFont="1" applyBorder="1" applyAlignment="1">
      <alignment horizontal="center" vertical="center" shrinkToFit="1"/>
    </xf>
    <xf numFmtId="0" fontId="26" fillId="0" borderId="43" xfId="0" applyFont="1" applyBorder="1" applyAlignment="1">
      <alignment horizontal="left" vertical="center" wrapText="1" shrinkToFit="1"/>
    </xf>
    <xf numFmtId="0" fontId="26" fillId="0" borderId="43" xfId="0" applyFont="1" applyBorder="1" applyAlignment="1">
      <alignment horizontal="left" vertical="center" shrinkToFit="1"/>
    </xf>
    <xf numFmtId="0" fontId="26" fillId="0" borderId="0" xfId="0" applyFont="1" applyBorder="1" applyAlignment="1">
      <alignment vertical="center" shrinkToFit="1"/>
    </xf>
    <xf numFmtId="0" fontId="26" fillId="0" borderId="46" xfId="0" applyFont="1" applyBorder="1" applyAlignment="1">
      <alignment horizontal="left" vertical="top" wrapText="1" shrinkToFit="1"/>
    </xf>
    <xf numFmtId="0" fontId="26" fillId="0" borderId="47" xfId="0" applyFont="1" applyBorder="1" applyAlignment="1">
      <alignment horizontal="left" vertical="top" wrapText="1" shrinkToFit="1"/>
    </xf>
    <xf numFmtId="0" fontId="26" fillId="0" borderId="48" xfId="0" applyFont="1" applyBorder="1" applyAlignment="1">
      <alignment horizontal="left" vertical="top" wrapText="1" shrinkToFit="1"/>
    </xf>
    <xf numFmtId="0" fontId="26" fillId="0" borderId="49" xfId="0" applyFont="1" applyBorder="1" applyAlignment="1">
      <alignment horizontal="left" vertical="top" wrapText="1" shrinkToFit="1"/>
    </xf>
    <xf numFmtId="0" fontId="26" fillId="0" borderId="50" xfId="0" applyFont="1" applyBorder="1" applyAlignment="1">
      <alignment horizontal="left" vertical="top" wrapText="1" shrinkToFit="1"/>
    </xf>
    <xf numFmtId="0" fontId="26" fillId="0" borderId="51" xfId="0" applyFont="1" applyBorder="1" applyAlignment="1">
      <alignment horizontal="left" vertical="top" wrapText="1" shrinkToFit="1"/>
    </xf>
    <xf numFmtId="58" fontId="21" fillId="0" borderId="0" xfId="0" applyNumberFormat="1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165100</xdr:colOff>
      <xdr:row>25</xdr:row>
      <xdr:rowOff>114300</xdr:rowOff>
    </xdr:from>
    <xdr:to>
      <xdr:col>49</xdr:col>
      <xdr:colOff>76200</xdr:colOff>
      <xdr:row>26</xdr:row>
      <xdr:rowOff>203200</xdr:rowOff>
    </xdr:to>
    <xdr:sp macro="" textlink="">
      <xdr:nvSpPr>
        <xdr:cNvPr id="3" name="円/楕円 2"/>
        <xdr:cNvSpPr/>
      </xdr:nvSpPr>
      <xdr:spPr>
        <a:xfrm>
          <a:off x="9715500" y="5791200"/>
          <a:ext cx="317500" cy="342900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76200</xdr:colOff>
      <xdr:row>28</xdr:row>
      <xdr:rowOff>25400</xdr:rowOff>
    </xdr:from>
    <xdr:to>
      <xdr:col>51</xdr:col>
      <xdr:colOff>190500</xdr:colOff>
      <xdr:row>29</xdr:row>
      <xdr:rowOff>114300</xdr:rowOff>
    </xdr:to>
    <xdr:sp macro="" textlink="">
      <xdr:nvSpPr>
        <xdr:cNvPr id="12" name="円/楕円 11"/>
        <xdr:cNvSpPr/>
      </xdr:nvSpPr>
      <xdr:spPr>
        <a:xfrm>
          <a:off x="10236200" y="6464300"/>
          <a:ext cx="317500" cy="342900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  <sheetName val="使用　溝辺中VBA版ﾃﾞ-ﾀﾎﾞｯｸｽ"/>
      <sheetName val="20.育児休業手当金"/>
    </sheetNames>
    <sheetDataSet>
      <sheetData sheetId="0" refreshError="1"/>
      <sheetData sheetId="1" refreshError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42460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 refreshError="1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T15" t="str">
            <v>和田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C20" t="str">
            <v xml:space="preserve"> 19500</v>
          </cell>
          <cell r="AD20" t="str">
            <v>車15分14.3㎞=　10,200</v>
          </cell>
          <cell r="AE20" t="str">
            <v>借家/57000･　27000</v>
          </cell>
          <cell r="AF20">
            <v>570703</v>
          </cell>
          <cell r="AG20">
            <v>42736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  <cell r="BD20" t="str">
            <v>優子/無職</v>
          </cell>
          <cell r="BE20" t="str">
            <v>渡瀬優子</v>
          </cell>
          <cell r="BF20" t="str">
            <v>ﾜﾀｾ　ﾕｳｺ</v>
          </cell>
          <cell r="BG20">
            <v>30251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L26" t="str">
            <v>臨時職員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95"/>
      <c r="B1" s="96"/>
      <c r="C1" s="96"/>
      <c r="D1" s="96"/>
      <c r="E1" s="97"/>
      <c r="F1" s="93"/>
      <c r="G1" s="94"/>
      <c r="H1" s="98"/>
      <c r="I1" s="99"/>
      <c r="J1" s="10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101" t="str">
        <f>[1]基本ﾃﾞｰﾀ!$B$2</f>
        <v>☆ 学校事務統括システムⅡ XP～WIN7純正規版☆</v>
      </c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85" t="str">
        <f>[1]基本ﾃﾞｰﾀ!$C3</f>
        <v>Produce ： K.Saito/sub Produce M.Yamanokuchi　2002-2012 Saito Prodeuction</v>
      </c>
      <c r="E6" s="85"/>
      <c r="F6" s="85"/>
      <c r="G6" s="85"/>
      <c r="H6" s="85"/>
      <c r="I6" s="85"/>
      <c r="J6" s="102" t="s">
        <v>0</v>
      </c>
      <c r="K6" s="102"/>
      <c r="L6" s="102"/>
      <c r="M6" s="102"/>
      <c r="N6" s="102"/>
      <c r="O6" s="10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85" t="str">
        <f>[1]基本ﾃﾞｰﾀ!$C4</f>
        <v>Microsoft Excel2010-97/03 &amp; IME/ATOK</v>
      </c>
      <c r="E7" s="85"/>
      <c r="F7" s="85"/>
      <c r="G7" s="85"/>
      <c r="H7" s="85"/>
      <c r="I7" s="85"/>
      <c r="J7" s="86" t="str">
        <f>[1]基本ﾃﾞｰﾀ!$G4</f>
        <v>愛称：つーるﾎﾞｯｸｽ　Ver18 Win7</v>
      </c>
      <c r="K7" s="86"/>
      <c r="L7" s="86"/>
      <c r="M7" s="86"/>
      <c r="N7" s="86"/>
      <c r="O7" s="86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85" t="str">
        <f>[1]基本ﾃﾞｰﾀ!$C5</f>
        <v>つーるﾎﾞｯｸｽ　VBA MACRO　Ver9.10　Vol5.30　XP/Win7共通版</v>
      </c>
      <c r="E8" s="85"/>
      <c r="F8" s="85"/>
      <c r="G8" s="85"/>
      <c r="H8" s="85"/>
      <c r="I8" s="85"/>
      <c r="J8" s="86" t="str">
        <f>[1]基本ﾃﾞｰﾀ!$G5</f>
        <v>OA研究委員会管理</v>
      </c>
      <c r="K8" s="86"/>
      <c r="L8" s="86"/>
      <c r="M8" s="86"/>
      <c r="N8" s="86"/>
      <c r="O8" s="86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103">
        <f>[1]基本ﾃﾞｰﾀ!$J5</f>
        <v>42460</v>
      </c>
      <c r="K9" s="104"/>
      <c r="L9" s="104"/>
      <c r="M9" s="104"/>
      <c r="N9" s="104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90" t="s">
        <v>2</v>
      </c>
      <c r="E10" s="90"/>
      <c r="F10" s="90"/>
      <c r="G10" s="90"/>
      <c r="H10" s="6"/>
      <c r="I10" s="83" t="str">
        <f>[1]基本ﾃﾞｰﾀ!$F7</f>
        <v>姶良・伊佐教育事務所</v>
      </c>
      <c r="J10" s="84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88" t="str">
        <f>[1]基本ﾃﾞｰﾀ!$D8</f>
        <v>霧島市立溝辺中学校</v>
      </c>
      <c r="G11" s="89"/>
      <c r="H11" s="89"/>
      <c r="I11" s="81" t="str">
        <f>[1]基本ﾃﾞｰﾀ!$F8</f>
        <v>所長</v>
      </c>
      <c r="J11" s="82"/>
      <c r="K11" s="82" t="str">
        <f>[1]基本ﾃﾞｰﾀ!$H8</f>
        <v>岩越　悟志</v>
      </c>
      <c r="L11" s="82"/>
      <c r="M11" s="82"/>
      <c r="N11" s="87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88" t="str">
        <f>[1]基本ﾃﾞｰﾀ!$D9</f>
        <v>溝辺中学校</v>
      </c>
      <c r="G12" s="89"/>
      <c r="H12" s="89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88" t="str">
        <f>[1]基本ﾃﾞｰﾀ!$D10</f>
        <v>溝辺</v>
      </c>
      <c r="G13" s="89"/>
      <c r="H13" s="89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88" t="str">
        <f>[1]基本ﾃﾞｰﾀ!$D11</f>
        <v>霧島市溝辺町有川166</v>
      </c>
      <c r="G14" s="89"/>
      <c r="H14" s="89"/>
      <c r="I14" s="83" t="str">
        <f>[1]基本ﾃﾞｰﾀ!$F6</f>
        <v>鹿児島県 教育委員会</v>
      </c>
      <c r="J14" s="84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89" t="str">
        <f>[1]基本ﾃﾞｰﾀ!$D12</f>
        <v>米森　孝代</v>
      </c>
      <c r="G15" s="89"/>
      <c r="H15" s="89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88" t="str">
        <f>[1]基本ﾃﾞｰﾀ!$D13</f>
        <v>28</v>
      </c>
      <c r="G16" s="89"/>
      <c r="H16" s="89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88" t="str">
        <f>[1]基本ﾃﾞｰﾀ!$D14</f>
        <v>01</v>
      </c>
      <c r="G17" s="89"/>
      <c r="H17" s="89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88" t="str">
        <f>[1]基本ﾃﾞｰﾀ!$D15</f>
        <v>10</v>
      </c>
      <c r="G18" s="89"/>
      <c r="H18" s="89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88" t="str">
        <f>[1]基本ﾃﾞｰﾀ!$D16</f>
        <v>03</v>
      </c>
      <c r="G19" s="89"/>
      <c r="H19" s="89"/>
      <c r="I19" s="83" t="str">
        <f>[1]基本ﾃﾞｰﾀ!$F$31</f>
        <v>公立学校共済組合　鹿児島支部</v>
      </c>
      <c r="J19" s="84"/>
      <c r="K19" s="10"/>
      <c r="L19" s="10" t="str">
        <f>[1]基本ﾃﾞｰﾀ!$J$31</f>
        <v>〒890-8577</v>
      </c>
      <c r="M19" s="91" t="str">
        <f>[1]基本ﾃﾞｰﾀ!$K$31</f>
        <v>鹿児島市鴨池新町10-1</v>
      </c>
      <c r="N19" s="92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88" t="str">
        <f>[1]基本ﾃﾞｰﾀ!$D17</f>
        <v>01</v>
      </c>
      <c r="G20" s="89"/>
      <c r="H20" s="89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88" t="str">
        <f>[1]基本ﾃﾞｰﾀ!$D18</f>
        <v>09</v>
      </c>
      <c r="G21" s="89"/>
      <c r="H21" s="89"/>
      <c r="I21" s="81" t="str">
        <f>[1]基本ﾃﾞｰﾀ!$F$33</f>
        <v>鹿児島県教育庁  内</v>
      </c>
      <c r="J21" s="82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35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88" t="str">
        <f>[1]基本ﾃﾞｰﾀ!$D19</f>
        <v>02</v>
      </c>
      <c r="G22" s="89"/>
      <c r="H22" s="89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36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88" t="str">
        <f>[1]基本ﾃﾞｰﾀ!$D20</f>
        <v>440710</v>
      </c>
      <c r="G23" s="89"/>
      <c r="H23" s="89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36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88" t="str">
        <f>[1]基本ﾃﾞｰﾀ!$D21</f>
        <v>899-6401</v>
      </c>
      <c r="G24" s="89"/>
      <c r="H24" s="89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37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88" t="str">
        <f>[1]基本ﾃﾞｰﾀ!$D22</f>
        <v>0995-59-2006</v>
      </c>
      <c r="G25" s="89"/>
      <c r="H25" s="89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88" t="str">
        <f>[1]基本ﾃﾞｰﾀ!$D23</f>
        <v>0995-59-3783</v>
      </c>
      <c r="G26" s="89"/>
      <c r="H26" s="89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88" t="str">
        <f>[1]基本ﾃﾞｰﾀ!$D24</f>
        <v>事務主幹</v>
      </c>
      <c r="G27" s="89"/>
      <c r="H27" s="89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88" t="str">
        <f>[1]基本ﾃﾞｰﾀ!$D25</f>
        <v>齋藤　勝範</v>
      </c>
      <c r="G28" s="89"/>
      <c r="H28" s="89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88" t="e">
        <f>[1]基本ﾃﾞｰﾀ!$D26</f>
        <v>#REF!</v>
      </c>
      <c r="G29" s="89"/>
      <c r="H29" s="89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88" t="e">
        <f>[1]基本ﾃﾞｰﾀ!$D27</f>
        <v>#REF!</v>
      </c>
      <c r="G30" s="89"/>
      <c r="H30" s="89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F13:H13"/>
    <mergeCell ref="M19:N19"/>
    <mergeCell ref="F1:G1"/>
    <mergeCell ref="A1:E1"/>
    <mergeCell ref="H1:J1"/>
    <mergeCell ref="D5:O5"/>
    <mergeCell ref="J6:O6"/>
    <mergeCell ref="D6:I6"/>
    <mergeCell ref="I21:J21"/>
    <mergeCell ref="I19:J19"/>
    <mergeCell ref="D7:I7"/>
    <mergeCell ref="D8:I8"/>
    <mergeCell ref="J7:O7"/>
    <mergeCell ref="K11:N11"/>
    <mergeCell ref="F16:H16"/>
    <mergeCell ref="F15:H15"/>
    <mergeCell ref="F11:H11"/>
    <mergeCell ref="F12:H12"/>
    <mergeCell ref="I11:J11"/>
    <mergeCell ref="F14:H14"/>
    <mergeCell ref="I14:J14"/>
    <mergeCell ref="D10:G10"/>
    <mergeCell ref="J8:O8"/>
    <mergeCell ref="I10:J10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C1:EJ138"/>
  <sheetViews>
    <sheetView tabSelected="1" zoomScale="75" zoomScaleNormal="75" workbookViewId="0">
      <pane xSplit="3" ySplit="10" topLeftCell="D30" activePane="bottomRight" state="frozen"/>
      <selection pane="topRight" activeCell="D1" sqref="D1"/>
      <selection pane="bottomLeft" activeCell="A11" sqref="A11"/>
      <selection pane="bottomRight" activeCell="AB41" sqref="AB41"/>
    </sheetView>
  </sheetViews>
  <sheetFormatPr defaultColWidth="2.625" defaultRowHeight="13.5"/>
  <sheetData>
    <row r="1" spans="3:140" s="19" customFormat="1" ht="9" customHeight="1">
      <c r="C1" s="18">
        <v>1</v>
      </c>
      <c r="BM1"/>
      <c r="BN1"/>
      <c r="BO1"/>
      <c r="BS1" s="21"/>
      <c r="EJ1" s="20"/>
    </row>
    <row r="2" spans="3:140" s="19" customFormat="1" ht="9" customHeight="1">
      <c r="C2" s="18">
        <v>2</v>
      </c>
      <c r="BM2"/>
      <c r="BN2"/>
      <c r="BO2"/>
      <c r="BS2" s="21"/>
      <c r="EJ2" s="20"/>
    </row>
    <row r="3" spans="3:140" s="19" customFormat="1" ht="9" customHeight="1">
      <c r="C3" s="18">
        <v>3</v>
      </c>
      <c r="BM3"/>
      <c r="BN3"/>
      <c r="BO3"/>
      <c r="BS3" s="21"/>
      <c r="EJ3" s="20"/>
    </row>
    <row r="4" spans="3:140" s="19" customFormat="1" ht="9" customHeight="1">
      <c r="C4" s="18">
        <v>4</v>
      </c>
      <c r="BM4"/>
      <c r="BN4"/>
      <c r="BO4"/>
      <c r="BS4" s="21"/>
      <c r="EJ4" s="20"/>
    </row>
    <row r="5" spans="3:140" s="19" customFormat="1" ht="9" customHeight="1">
      <c r="C5" s="18">
        <v>5</v>
      </c>
      <c r="BS5" s="21"/>
      <c r="EJ5" s="20"/>
    </row>
    <row r="6" spans="3:140" s="19" customFormat="1" ht="9" customHeight="1">
      <c r="C6" s="18">
        <v>6</v>
      </c>
      <c r="BS6" s="21"/>
      <c r="EJ6" s="20"/>
    </row>
    <row r="7" spans="3:140" s="19" customFormat="1" ht="14.25" thickBot="1">
      <c r="C7" s="18">
        <v>7</v>
      </c>
      <c r="G7" s="116" t="str">
        <f>IF($D9="","",(VLOOKUP($D9,[1]職員ﾃﾞｰﾀ!$B$6:$BG$106,8)))</f>
        <v>ｻﾂﾏ　ﾊﾔﾄ</v>
      </c>
      <c r="H7" s="117"/>
      <c r="I7" s="117"/>
      <c r="J7" s="117"/>
      <c r="K7" s="117"/>
      <c r="L7" s="117"/>
      <c r="M7" s="118"/>
      <c r="N7" s="116" t="str">
        <f>IF($D9="","",(VLOOKUP($D9,[1]職員ﾃﾞｰﾀ!$B$6:$BG$106,6)))</f>
        <v>教諭</v>
      </c>
      <c r="O7" s="117"/>
      <c r="P7" s="118"/>
      <c r="BS7" s="21"/>
      <c r="EJ7" s="20"/>
    </row>
    <row r="8" spans="3:140" s="19" customFormat="1" ht="17.25" customHeight="1">
      <c r="C8" s="18">
        <v>8</v>
      </c>
      <c r="D8" s="146" t="s">
        <v>36</v>
      </c>
      <c r="E8" s="146"/>
      <c r="G8" s="116" t="str">
        <f>IF($D9="","",(VLOOKUP($D9,[1]職員ﾃﾞｰﾀ!$B$6:$BG$106,7)))</f>
        <v xml:space="preserve">薩摩　隼人 </v>
      </c>
      <c r="H8" s="117"/>
      <c r="I8" s="117"/>
      <c r="J8" s="117"/>
      <c r="K8" s="117"/>
      <c r="L8" s="117"/>
      <c r="M8" s="118"/>
      <c r="O8" s="147" t="s">
        <v>22</v>
      </c>
      <c r="P8" s="148"/>
      <c r="Q8" s="149"/>
      <c r="R8" s="149"/>
      <c r="S8" s="150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EJ8" s="20"/>
    </row>
    <row r="9" spans="3:140" s="19" customFormat="1" ht="17.25" customHeight="1" thickBot="1">
      <c r="C9" s="18">
        <v>9</v>
      </c>
      <c r="D9" s="154">
        <v>50</v>
      </c>
      <c r="E9" s="154"/>
      <c r="G9" s="155">
        <f>IF($D9="","",(VLOOKUP($D9,[1]職員ﾃﾞｰﾀ!$B$6:$BG$106,12)))</f>
        <v>123456</v>
      </c>
      <c r="H9" s="156"/>
      <c r="I9" s="156"/>
      <c r="J9" s="156"/>
      <c r="K9" s="157"/>
      <c r="O9" s="151">
        <f>IF($D9="","",(VLOOKUP($D9,[1]職員ﾃﾞｰﾀ!$B$6:$BG$106,31)))</f>
        <v>450601</v>
      </c>
      <c r="P9" s="152"/>
      <c r="Q9" s="152"/>
      <c r="R9" s="152"/>
      <c r="S9" s="153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EJ9" s="20"/>
    </row>
    <row r="10" spans="3:140" s="19" customFormat="1" ht="9" customHeight="1">
      <c r="C10" s="18">
        <v>10</v>
      </c>
      <c r="BS10" s="21"/>
      <c r="EJ10" s="20"/>
    </row>
    <row r="11" spans="3:140" s="19" customFormat="1" ht="13.5" customHeight="1">
      <c r="C11" s="18"/>
      <c r="D11" s="22"/>
      <c r="E11" s="22"/>
      <c r="F11" s="22"/>
      <c r="G11" s="22"/>
      <c r="H11" s="22"/>
      <c r="I11" s="22"/>
      <c r="J11" s="22"/>
      <c r="K11" s="2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189"/>
      <c r="AI11" s="32"/>
      <c r="AJ11" s="33"/>
      <c r="AK11" s="33"/>
      <c r="AL11" s="33"/>
      <c r="AM11" s="34"/>
      <c r="AN11" s="34"/>
      <c r="AO11" s="34"/>
      <c r="AP11" s="34"/>
      <c r="AQ11" s="34"/>
      <c r="AR11" s="34"/>
      <c r="BS11" s="21"/>
      <c r="EJ11" s="20"/>
    </row>
    <row r="12" spans="3:140" s="19" customFormat="1">
      <c r="C12" s="1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9"/>
      <c r="AM12" s="160" t="s">
        <v>23</v>
      </c>
      <c r="AN12" s="161"/>
      <c r="AO12" s="161"/>
      <c r="AP12" s="161"/>
      <c r="AQ12" s="161"/>
      <c r="AR12" s="162"/>
      <c r="EJ12" s="20"/>
    </row>
    <row r="13" spans="3:140" s="19" customFormat="1" ht="18.75" customHeight="1">
      <c r="C13" s="23"/>
      <c r="E13" s="24"/>
      <c r="L13" s="119" t="s">
        <v>53</v>
      </c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25"/>
      <c r="AM13" s="163" t="s">
        <v>24</v>
      </c>
      <c r="AN13" s="164"/>
      <c r="AO13" s="164"/>
      <c r="AP13" s="164"/>
      <c r="AQ13" s="164"/>
      <c r="AR13" s="165"/>
      <c r="EJ13" s="20"/>
    </row>
    <row r="14" spans="3:140" s="19" customFormat="1" ht="18.75" customHeight="1">
      <c r="C14" s="18"/>
      <c r="D14" s="24"/>
      <c r="E14" s="24"/>
      <c r="F14" s="26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27"/>
      <c r="AM14" s="166"/>
      <c r="AN14" s="167"/>
      <c r="AO14" s="167"/>
      <c r="AP14" s="167"/>
      <c r="AQ14" s="167"/>
      <c r="AR14" s="168"/>
      <c r="EJ14" s="20"/>
    </row>
    <row r="15" spans="3:140" s="19" customFormat="1" ht="18.75" customHeight="1">
      <c r="C15" s="18"/>
      <c r="D15" s="24"/>
      <c r="E15" s="28"/>
      <c r="H15" s="31"/>
      <c r="I15" s="31"/>
      <c r="J15" s="31"/>
      <c r="K15" s="31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27"/>
      <c r="AM15" s="166"/>
      <c r="AN15" s="167"/>
      <c r="AO15" s="167"/>
      <c r="AP15" s="167"/>
      <c r="AQ15" s="167"/>
      <c r="AR15" s="168"/>
      <c r="BS15" s="21"/>
      <c r="EJ15" s="20"/>
    </row>
    <row r="16" spans="3:140" s="19" customFormat="1" ht="18.75" customHeight="1" thickBot="1">
      <c r="C16" s="18"/>
      <c r="D16" s="24"/>
      <c r="E16" s="28"/>
      <c r="F16" s="41"/>
      <c r="G16" s="31"/>
      <c r="H16" s="31"/>
      <c r="I16" s="31"/>
      <c r="J16" s="31"/>
      <c r="K16" s="31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27"/>
      <c r="AM16" s="166"/>
      <c r="AN16" s="167"/>
      <c r="AO16" s="167"/>
      <c r="AP16" s="167"/>
      <c r="AQ16" s="167"/>
      <c r="AR16" s="168"/>
      <c r="BS16" s="21"/>
      <c r="EJ16" s="20"/>
    </row>
    <row r="17" spans="3:140" s="19" customFormat="1" ht="28.5" customHeight="1">
      <c r="C17" s="18"/>
      <c r="D17" s="29"/>
      <c r="E17" s="169" t="s">
        <v>38</v>
      </c>
      <c r="F17" s="170"/>
      <c r="G17" s="170"/>
      <c r="H17" s="170"/>
      <c r="I17" s="170"/>
      <c r="J17" s="171"/>
      <c r="K17" s="143" t="str">
        <f>G7</f>
        <v>ｻﾂﾏ　ﾊﾔﾄ</v>
      </c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5"/>
      <c r="AA17" s="169" t="s">
        <v>37</v>
      </c>
      <c r="AB17" s="175"/>
      <c r="AC17" s="175"/>
      <c r="AD17" s="175"/>
      <c r="AE17" s="176"/>
      <c r="AF17" s="42"/>
      <c r="AG17" s="130">
        <f>G9</f>
        <v>123456</v>
      </c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1"/>
      <c r="BS17" s="21"/>
      <c r="EJ17" s="20"/>
    </row>
    <row r="18" spans="3:140" s="19" customFormat="1" ht="28.5" customHeight="1" thickBot="1">
      <c r="C18" s="18"/>
      <c r="D18" s="29"/>
      <c r="E18" s="172"/>
      <c r="F18" s="173"/>
      <c r="G18" s="173"/>
      <c r="H18" s="173"/>
      <c r="I18" s="173"/>
      <c r="J18" s="174"/>
      <c r="K18" s="140" t="str">
        <f>G8</f>
        <v xml:space="preserve">薩摩　隼人 </v>
      </c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2"/>
      <c r="AA18" s="177"/>
      <c r="AB18" s="178"/>
      <c r="AC18" s="178"/>
      <c r="AD18" s="178"/>
      <c r="AE18" s="179"/>
      <c r="AF18" s="43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3"/>
      <c r="AT18"/>
      <c r="AU18"/>
      <c r="AV18"/>
      <c r="AW18"/>
      <c r="AX18"/>
      <c r="AY18"/>
      <c r="BQ18"/>
      <c r="BR18"/>
      <c r="BS18"/>
      <c r="BT18"/>
      <c r="EJ18" s="20"/>
    </row>
    <row r="19" spans="3:140" s="19" customFormat="1" ht="28.5" customHeight="1" thickBot="1">
      <c r="C19" s="18"/>
      <c r="D19" s="29"/>
      <c r="E19" s="45"/>
      <c r="F19" s="121" t="s">
        <v>39</v>
      </c>
      <c r="G19" s="121"/>
      <c r="H19" s="121"/>
      <c r="I19" s="121"/>
      <c r="J19" s="46"/>
      <c r="K19" s="47"/>
      <c r="L19" s="48" t="str">
        <f>基本ｼｰﾄ!$F$11</f>
        <v>霧島市立溝辺中学校</v>
      </c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122" t="s">
        <v>41</v>
      </c>
      <c r="AB19" s="123"/>
      <c r="AC19" s="123"/>
      <c r="AD19" s="123"/>
      <c r="AE19" s="124"/>
      <c r="AF19" s="128" t="s">
        <v>42</v>
      </c>
      <c r="AG19" s="123"/>
      <c r="AH19" s="123"/>
      <c r="AI19" s="124"/>
      <c r="AJ19" s="138" t="str">
        <f>LEFT(O9)</f>
        <v>4</v>
      </c>
      <c r="AK19" s="134" t="str">
        <f>MID(O9,2,1)</f>
        <v>5</v>
      </c>
      <c r="AL19" s="134" t="s">
        <v>43</v>
      </c>
      <c r="AM19" s="134" t="str">
        <f>MID(O9,3,1)</f>
        <v>0</v>
      </c>
      <c r="AN19" s="134" t="str">
        <f>MID(O9,4,1)</f>
        <v>6</v>
      </c>
      <c r="AO19" s="134" t="s">
        <v>44</v>
      </c>
      <c r="AP19" s="134" t="str">
        <f>MID(O9,5,1)</f>
        <v>0</v>
      </c>
      <c r="AQ19" s="134" t="str">
        <f>MID(O9,6,1)</f>
        <v>1</v>
      </c>
      <c r="AR19" s="136" t="s">
        <v>45</v>
      </c>
      <c r="AT19"/>
      <c r="AU19"/>
      <c r="AV19"/>
      <c r="AW19"/>
      <c r="AX19"/>
      <c r="AY19"/>
      <c r="EJ19" s="20"/>
    </row>
    <row r="20" spans="3:140" s="19" customFormat="1" ht="28.5" customHeight="1" thickBot="1">
      <c r="C20" s="18"/>
      <c r="D20" s="29"/>
      <c r="E20" s="45"/>
      <c r="F20" s="121" t="s">
        <v>40</v>
      </c>
      <c r="G20" s="121"/>
      <c r="H20" s="121"/>
      <c r="I20" s="121"/>
      <c r="J20" s="46"/>
      <c r="K20" s="49"/>
      <c r="L20" s="50" t="str">
        <f>N7</f>
        <v>教諭</v>
      </c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1"/>
      <c r="AA20" s="125"/>
      <c r="AB20" s="126"/>
      <c r="AC20" s="126"/>
      <c r="AD20" s="126"/>
      <c r="AE20" s="127"/>
      <c r="AF20" s="129"/>
      <c r="AG20" s="126"/>
      <c r="AH20" s="126"/>
      <c r="AI20" s="127"/>
      <c r="AJ20" s="139"/>
      <c r="AK20" s="135"/>
      <c r="AL20" s="135"/>
      <c r="AM20" s="135"/>
      <c r="AN20" s="135"/>
      <c r="AO20" s="135"/>
      <c r="AP20" s="135"/>
      <c r="AQ20" s="135"/>
      <c r="AR20" s="137"/>
      <c r="AT20"/>
      <c r="AU20"/>
      <c r="AV20"/>
      <c r="AW20"/>
      <c r="AX20"/>
      <c r="AY20"/>
      <c r="EJ20" s="20"/>
    </row>
    <row r="21" spans="3:140" s="19" customFormat="1" ht="28.5" customHeight="1">
      <c r="C21" s="18"/>
      <c r="D21" s="29"/>
      <c r="E21" s="192" t="s">
        <v>56</v>
      </c>
      <c r="F21" s="193"/>
      <c r="G21" s="193"/>
      <c r="H21" s="193"/>
      <c r="I21" s="193"/>
      <c r="J21" s="193"/>
      <c r="K21" s="76"/>
      <c r="L21" s="198" t="s">
        <v>54</v>
      </c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58"/>
      <c r="AT21"/>
      <c r="AU21"/>
      <c r="AV21"/>
      <c r="AW21"/>
      <c r="AX21"/>
      <c r="AY21"/>
      <c r="EJ21" s="20"/>
    </row>
    <row r="22" spans="3:140" s="19" customFormat="1" ht="28.5" customHeight="1">
      <c r="C22" s="18"/>
      <c r="D22" s="29"/>
      <c r="E22" s="194"/>
      <c r="F22" s="195"/>
      <c r="G22" s="195"/>
      <c r="H22" s="195"/>
      <c r="I22" s="195"/>
      <c r="J22" s="195"/>
      <c r="K22" s="77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59"/>
      <c r="AT22"/>
      <c r="AU22"/>
      <c r="AV22"/>
      <c r="AW22"/>
      <c r="AX22"/>
      <c r="AY22"/>
      <c r="EJ22" s="20"/>
    </row>
    <row r="23" spans="3:140" s="19" customFormat="1" ht="28.5" customHeight="1">
      <c r="C23" s="18"/>
      <c r="D23" s="29"/>
      <c r="E23" s="194"/>
      <c r="F23" s="195"/>
      <c r="G23" s="195"/>
      <c r="H23" s="195"/>
      <c r="I23" s="195"/>
      <c r="J23" s="195"/>
      <c r="K23" s="77"/>
      <c r="L23" s="78"/>
      <c r="M23" s="44" t="s">
        <v>46</v>
      </c>
      <c r="N23" s="44"/>
      <c r="O23" s="44"/>
      <c r="P23" s="44"/>
      <c r="Q23" s="44" t="s">
        <v>43</v>
      </c>
      <c r="R23" s="44"/>
      <c r="S23" s="44"/>
      <c r="T23" s="44" t="s">
        <v>44</v>
      </c>
      <c r="U23" s="44"/>
      <c r="V23" s="44"/>
      <c r="W23" s="44" t="s">
        <v>45</v>
      </c>
      <c r="AA23" s="52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59"/>
      <c r="AT23"/>
      <c r="AU23"/>
      <c r="AV23"/>
      <c r="AW23"/>
      <c r="AX23"/>
      <c r="AY23"/>
      <c r="EJ23" s="20"/>
    </row>
    <row r="24" spans="3:140" s="19" customFormat="1" ht="14.25" customHeight="1">
      <c r="C24" s="18"/>
      <c r="D24" s="29"/>
      <c r="E24" s="194"/>
      <c r="F24" s="195"/>
      <c r="G24" s="195"/>
      <c r="H24" s="195"/>
      <c r="I24" s="195"/>
      <c r="J24" s="195"/>
      <c r="K24" s="77"/>
      <c r="L24" s="78"/>
      <c r="M24" s="78"/>
      <c r="N24" s="78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2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59"/>
      <c r="AT24"/>
      <c r="AU24"/>
      <c r="AV24"/>
      <c r="AW24"/>
      <c r="AX24"/>
      <c r="AY24"/>
      <c r="EJ24" s="20"/>
    </row>
    <row r="25" spans="3:140" s="19" customFormat="1" ht="28.5" customHeight="1">
      <c r="C25" s="18"/>
      <c r="D25" s="29"/>
      <c r="E25" s="194"/>
      <c r="F25" s="195"/>
      <c r="G25" s="195"/>
      <c r="H25" s="195"/>
      <c r="I25" s="195"/>
      <c r="J25" s="195"/>
      <c r="K25" s="77"/>
      <c r="L25" s="78"/>
      <c r="M25" s="191" t="s">
        <v>55</v>
      </c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R25" s="59"/>
      <c r="AT25"/>
      <c r="AU25"/>
      <c r="AV25"/>
      <c r="AW25"/>
      <c r="AX25"/>
      <c r="AY25"/>
      <c r="BQ25"/>
      <c r="BR25"/>
      <c r="BS25"/>
      <c r="BT25"/>
      <c r="EJ25" s="20"/>
    </row>
    <row r="26" spans="3:140" s="19" customFormat="1" ht="19.5" customHeight="1">
      <c r="C26" s="18"/>
      <c r="D26" s="29"/>
      <c r="E26" s="194"/>
      <c r="F26" s="195"/>
      <c r="G26" s="195"/>
      <c r="H26" s="195"/>
      <c r="I26" s="195"/>
      <c r="J26" s="195"/>
      <c r="K26" s="77"/>
      <c r="L26" s="78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191"/>
      <c r="AH26" s="191"/>
      <c r="AI26" s="191"/>
      <c r="AJ26" s="191"/>
      <c r="AK26" s="191"/>
      <c r="AL26" s="191"/>
      <c r="AM26" s="191"/>
      <c r="AN26" s="191"/>
      <c r="AR26" s="53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EJ26" s="20"/>
    </row>
    <row r="27" spans="3:140" s="19" customFormat="1" ht="19.5" customHeight="1">
      <c r="C27" s="18"/>
      <c r="D27" s="29"/>
      <c r="E27" s="194"/>
      <c r="F27" s="195"/>
      <c r="G27" s="195"/>
      <c r="H27" s="195"/>
      <c r="I27" s="195"/>
      <c r="J27" s="195"/>
      <c r="K27" s="77"/>
      <c r="L27" s="78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R27" s="53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EJ27" s="20"/>
    </row>
    <row r="28" spans="3:140" s="19" customFormat="1" ht="19.5" customHeight="1">
      <c r="C28" s="18"/>
      <c r="E28" s="194"/>
      <c r="F28" s="195"/>
      <c r="G28" s="195"/>
      <c r="H28" s="195"/>
      <c r="I28" s="195"/>
      <c r="J28" s="195"/>
      <c r="K28" s="77"/>
      <c r="L28" s="78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191"/>
      <c r="AR28" s="53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EJ28" s="20"/>
    </row>
    <row r="29" spans="3:140" s="19" customFormat="1" ht="19.5" customHeight="1">
      <c r="C29" s="18"/>
      <c r="E29" s="194"/>
      <c r="F29" s="195"/>
      <c r="G29" s="195"/>
      <c r="H29" s="195"/>
      <c r="I29" s="195"/>
      <c r="J29" s="195"/>
      <c r="K29" s="77"/>
      <c r="L29" s="78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191"/>
      <c r="AR29" s="53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EJ29" s="20"/>
    </row>
    <row r="30" spans="3:140" s="19" customFormat="1" ht="19.5" customHeight="1">
      <c r="C30" s="18"/>
      <c r="E30" s="194"/>
      <c r="F30" s="195"/>
      <c r="G30" s="195"/>
      <c r="H30" s="195"/>
      <c r="I30" s="195"/>
      <c r="J30" s="195"/>
      <c r="K30" s="77"/>
      <c r="L30" s="78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1"/>
      <c r="AJ30" s="191"/>
      <c r="AK30" s="191"/>
      <c r="AL30" s="191"/>
      <c r="AM30" s="191"/>
      <c r="AN30" s="191"/>
      <c r="AR30" s="53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EJ30" s="20"/>
    </row>
    <row r="31" spans="3:140" s="19" customFormat="1" ht="19.5" customHeight="1" thickBot="1">
      <c r="C31" s="18"/>
      <c r="E31" s="196"/>
      <c r="F31" s="197"/>
      <c r="G31" s="197"/>
      <c r="H31" s="197"/>
      <c r="I31" s="197"/>
      <c r="J31" s="197"/>
      <c r="K31" s="79"/>
      <c r="L31" s="80"/>
      <c r="M31" s="80"/>
      <c r="N31" s="80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60"/>
      <c r="AA31" s="61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3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EJ31" s="20"/>
    </row>
    <row r="32" spans="3:140" s="19" customFormat="1" ht="19.5" customHeight="1">
      <c r="C32" s="18"/>
      <c r="E32" s="169" t="s">
        <v>57</v>
      </c>
      <c r="F32" s="175"/>
      <c r="G32" s="175"/>
      <c r="H32" s="175"/>
      <c r="I32" s="175"/>
      <c r="J32" s="175"/>
      <c r="K32" s="105" t="s">
        <v>47</v>
      </c>
      <c r="L32" s="105"/>
      <c r="M32" s="105"/>
      <c r="N32" s="105"/>
      <c r="O32" s="105"/>
      <c r="P32" s="105"/>
      <c r="Q32" s="204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64"/>
      <c r="AI32" s="64"/>
      <c r="AJ32" s="221" t="s">
        <v>59</v>
      </c>
      <c r="AK32" s="222"/>
      <c r="AL32" s="188" t="s">
        <v>60</v>
      </c>
      <c r="AM32" s="188"/>
      <c r="AN32" s="188"/>
      <c r="AO32" s="188"/>
      <c r="AP32" s="188"/>
      <c r="AQ32" s="188"/>
      <c r="AR32" s="217"/>
      <c r="AT32"/>
      <c r="AU32"/>
      <c r="AV32"/>
      <c r="AW32"/>
      <c r="AX32"/>
      <c r="BO32"/>
      <c r="BP32"/>
      <c r="BQ32"/>
      <c r="BR32"/>
      <c r="BS32"/>
      <c r="BT32"/>
      <c r="EJ32" s="20"/>
    </row>
    <row r="33" spans="3:140" s="19" customFormat="1" ht="19.5" customHeight="1">
      <c r="C33" s="18"/>
      <c r="E33" s="202"/>
      <c r="F33" s="201"/>
      <c r="G33" s="201"/>
      <c r="H33" s="201"/>
      <c r="I33" s="201"/>
      <c r="J33" s="201"/>
      <c r="K33" s="214"/>
      <c r="L33" s="214"/>
      <c r="M33" s="214"/>
      <c r="N33" s="214"/>
      <c r="O33" s="214"/>
      <c r="P33" s="214"/>
      <c r="Q33" s="206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56"/>
      <c r="AI33" s="56"/>
      <c r="AJ33" s="223"/>
      <c r="AK33" s="224"/>
      <c r="AL33" s="180"/>
      <c r="AM33" s="180"/>
      <c r="AN33" s="180"/>
      <c r="AO33" s="180"/>
      <c r="AP33" s="180"/>
      <c r="AQ33" s="180"/>
      <c r="AR33" s="218"/>
      <c r="AT33"/>
      <c r="AU33"/>
      <c r="AV33"/>
      <c r="AW33"/>
      <c r="AX33"/>
      <c r="BO33"/>
      <c r="BP33"/>
      <c r="BQ33"/>
      <c r="BR33"/>
      <c r="BS33"/>
      <c r="BT33"/>
      <c r="EJ33" s="20"/>
    </row>
    <row r="34" spans="3:140" s="19" customFormat="1" ht="18.75" customHeight="1">
      <c r="C34" s="18"/>
      <c r="E34" s="202"/>
      <c r="F34" s="201"/>
      <c r="G34" s="201"/>
      <c r="H34" s="201"/>
      <c r="I34" s="201"/>
      <c r="J34" s="201"/>
      <c r="K34" s="214"/>
      <c r="L34" s="214"/>
      <c r="M34" s="214"/>
      <c r="N34" s="214"/>
      <c r="O34" s="214"/>
      <c r="P34" s="214"/>
      <c r="Q34" s="210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2"/>
      <c r="AI34" s="212"/>
      <c r="AJ34" s="223"/>
      <c r="AK34" s="224"/>
      <c r="AL34" s="180"/>
      <c r="AM34" s="180"/>
      <c r="AN34" s="180"/>
      <c r="AO34" s="180"/>
      <c r="AP34" s="180"/>
      <c r="AQ34" s="180"/>
      <c r="AR34" s="218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EJ34" s="20"/>
    </row>
    <row r="35" spans="3:140" s="19" customFormat="1" ht="18.75" customHeight="1" thickBot="1">
      <c r="C35" s="18"/>
      <c r="E35" s="177"/>
      <c r="F35" s="178"/>
      <c r="G35" s="178"/>
      <c r="H35" s="178"/>
      <c r="I35" s="178"/>
      <c r="J35" s="178"/>
      <c r="K35" s="215" t="s">
        <v>58</v>
      </c>
      <c r="L35" s="216"/>
      <c r="M35" s="216"/>
      <c r="N35" s="216"/>
      <c r="O35" s="216"/>
      <c r="P35" s="203"/>
      <c r="Q35" s="207"/>
      <c r="R35" s="208"/>
      <c r="S35" s="209" t="s">
        <v>46</v>
      </c>
      <c r="T35" s="209"/>
      <c r="U35" s="209"/>
      <c r="V35" s="209"/>
      <c r="W35" s="209" t="s">
        <v>43</v>
      </c>
      <c r="X35" s="209"/>
      <c r="Y35" s="209"/>
      <c r="Z35" s="209" t="s">
        <v>44</v>
      </c>
      <c r="AA35" s="209"/>
      <c r="AB35" s="209"/>
      <c r="AC35" s="209" t="s">
        <v>45</v>
      </c>
      <c r="AD35" s="208"/>
      <c r="AE35" s="213"/>
      <c r="AF35" s="55"/>
      <c r="AG35" s="200"/>
      <c r="AH35" s="200"/>
      <c r="AI35" s="200"/>
      <c r="AJ35" s="225"/>
      <c r="AK35" s="226"/>
      <c r="AL35" s="219"/>
      <c r="AM35" s="219"/>
      <c r="AN35" s="219"/>
      <c r="AO35" s="219"/>
      <c r="AP35" s="219"/>
      <c r="AQ35" s="219"/>
      <c r="AR35" s="220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EJ35" s="20"/>
    </row>
    <row r="36" spans="3:140" s="19" customFormat="1" ht="25.5" customHeight="1">
      <c r="C36" s="18"/>
      <c r="E36" s="66"/>
      <c r="F36" s="106" t="s">
        <v>61</v>
      </c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7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EJ36" s="20"/>
    </row>
    <row r="37" spans="3:140" s="19" customFormat="1" ht="25.5" customHeight="1">
      <c r="C37" s="18"/>
      <c r="E37" s="67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9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EJ37" s="20"/>
    </row>
    <row r="38" spans="3:140" s="19" customFormat="1" ht="25.5" customHeight="1">
      <c r="C38" s="18"/>
      <c r="E38" s="67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9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EJ38" s="20"/>
    </row>
    <row r="39" spans="3:140" s="19" customFormat="1" ht="25.5" customHeight="1">
      <c r="C39" s="18"/>
      <c r="E39" s="67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65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EJ39" s="20"/>
    </row>
    <row r="40" spans="3:140" s="19" customFormat="1" ht="25.5" customHeight="1">
      <c r="C40" s="18"/>
      <c r="E40" s="67"/>
      <c r="F40" s="40"/>
      <c r="G40" s="114" t="str">
        <f>基本ｼｰﾄ!$I$19&amp;"長　殿"</f>
        <v>公立学校共済組合　鹿児島支部長　殿</v>
      </c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68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EJ40" s="20"/>
    </row>
    <row r="41" spans="3:140" s="19" customFormat="1" ht="25.5" customHeight="1">
      <c r="C41" s="18"/>
      <c r="E41" s="67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38"/>
      <c r="X41" s="38"/>
      <c r="Y41" s="38"/>
      <c r="Z41" s="111" t="s">
        <v>32</v>
      </c>
      <c r="AA41" s="111"/>
      <c r="AB41" s="38"/>
      <c r="AC41" s="29"/>
      <c r="AD41" s="112" t="str">
        <f>IF($D$9="","",(VLOOKUP($D$9,[1]職員ﾃﾞｰﾀ!$B$6:$BG$106,13)))</f>
        <v>899-0101</v>
      </c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30"/>
      <c r="AQ41" s="30"/>
      <c r="AR41" s="68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EJ41" s="20"/>
    </row>
    <row r="42" spans="3:140" s="19" customFormat="1" ht="25.5" customHeight="1">
      <c r="C42" s="18"/>
      <c r="E42" s="67"/>
      <c r="F42" s="40"/>
      <c r="G42" s="40"/>
      <c r="H42" s="40"/>
      <c r="I42" s="240" t="s">
        <v>48</v>
      </c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113" t="s">
        <v>25</v>
      </c>
      <c r="U42" s="113"/>
      <c r="V42" s="113"/>
      <c r="W42" s="113"/>
      <c r="X42" s="113"/>
      <c r="Y42" s="29"/>
      <c r="Z42" s="112" t="s">
        <v>26</v>
      </c>
      <c r="AA42" s="112"/>
      <c r="AB42" s="112"/>
      <c r="AC42" s="112"/>
      <c r="AD42" s="112" t="str">
        <f>IF($D$9="","",(VLOOKUP($D$9,[1]職員ﾃﾞｰﾀ!$B$6:$BG$106,9)))&amp;IF($D9="","",(VLOOKUP($D9,[1]職員ﾃﾞｰﾀ!$B$6:$BG$106,10)))</f>
        <v>鹿児島市天文館1丁目　2-3</v>
      </c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68"/>
      <c r="BS42" s="21"/>
      <c r="EJ42" s="20"/>
    </row>
    <row r="43" spans="3:140" s="19" customFormat="1" ht="8.25" customHeight="1">
      <c r="C43" s="18"/>
      <c r="E43" s="67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113"/>
      <c r="U43" s="113"/>
      <c r="V43" s="113"/>
      <c r="W43" s="113"/>
      <c r="X43" s="113"/>
      <c r="Y43" s="30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68"/>
      <c r="BS43" s="21"/>
      <c r="EJ43" s="20"/>
    </row>
    <row r="44" spans="3:140" s="19" customFormat="1" ht="25.5" customHeight="1">
      <c r="C44" s="18"/>
      <c r="E44" s="67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113"/>
      <c r="U44" s="113"/>
      <c r="V44" s="113"/>
      <c r="W44" s="113"/>
      <c r="X44" s="113"/>
      <c r="Y44" s="30"/>
      <c r="Z44" s="112" t="s">
        <v>27</v>
      </c>
      <c r="AA44" s="112"/>
      <c r="AB44" s="112"/>
      <c r="AC44" s="112"/>
      <c r="AD44" s="112" t="str">
        <f>$G$8</f>
        <v xml:space="preserve">薩摩　隼人 </v>
      </c>
      <c r="AE44" s="112"/>
      <c r="AF44" s="112"/>
      <c r="AG44" s="112"/>
      <c r="AH44" s="112"/>
      <c r="AI44" s="112"/>
      <c r="AJ44" s="112"/>
      <c r="AK44" s="112"/>
      <c r="AL44" s="112"/>
      <c r="AM44" s="181" t="s">
        <v>33</v>
      </c>
      <c r="AN44" s="181"/>
      <c r="AO44" s="38"/>
      <c r="AP44" s="38"/>
      <c r="AQ44" s="38"/>
      <c r="AR44" s="68"/>
      <c r="BS44" s="21"/>
      <c r="EJ44" s="20"/>
    </row>
    <row r="45" spans="3:140" s="19" customFormat="1" ht="25.5" customHeight="1" thickBot="1">
      <c r="C45" s="18"/>
      <c r="E45" s="69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1"/>
      <c r="BS45" s="21"/>
      <c r="EJ45" s="20"/>
    </row>
    <row r="46" spans="3:140" s="19" customFormat="1" ht="25.5" customHeight="1">
      <c r="C46" s="18"/>
      <c r="E46" s="66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3"/>
      <c r="BS46" s="21"/>
      <c r="EJ46" s="20"/>
    </row>
    <row r="47" spans="3:140" s="19" customFormat="1" ht="25.5" customHeight="1">
      <c r="C47" s="18"/>
      <c r="E47" s="67"/>
      <c r="F47" s="112" t="s">
        <v>28</v>
      </c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74"/>
      <c r="BS47" s="21"/>
      <c r="EJ47" s="20"/>
    </row>
    <row r="48" spans="3:140" s="19" customFormat="1" ht="25.5" customHeight="1">
      <c r="C48" s="18"/>
      <c r="E48" s="67"/>
      <c r="F48" s="39"/>
      <c r="G48" s="39"/>
      <c r="H48" s="39"/>
      <c r="I48" s="240" t="str">
        <f>I42</f>
        <v>平成　　年　　月　　日</v>
      </c>
      <c r="J48" s="240"/>
      <c r="K48" s="240"/>
      <c r="L48" s="240"/>
      <c r="M48" s="240"/>
      <c r="N48" s="240"/>
      <c r="O48" s="240"/>
      <c r="P48" s="240"/>
      <c r="Q48" s="240"/>
      <c r="R48" s="240"/>
      <c r="S48" s="24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74"/>
      <c r="BS48" s="21"/>
      <c r="EJ48" s="20"/>
    </row>
    <row r="49" spans="3:140" s="19" customFormat="1" ht="25.5" customHeight="1">
      <c r="C49" s="18"/>
      <c r="E49" s="67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113" t="s">
        <v>29</v>
      </c>
      <c r="U49" s="113"/>
      <c r="V49" s="113"/>
      <c r="W49" s="113"/>
      <c r="X49" s="113"/>
      <c r="Y49" s="29"/>
      <c r="Z49" s="112" t="s">
        <v>34</v>
      </c>
      <c r="AA49" s="112"/>
      <c r="AB49" s="112"/>
      <c r="AC49" s="112"/>
      <c r="AD49" s="112" t="s">
        <v>30</v>
      </c>
      <c r="AE49" s="112"/>
      <c r="AF49" s="112"/>
      <c r="AG49" s="112"/>
      <c r="AH49" s="112"/>
      <c r="AI49" s="112"/>
      <c r="AJ49" s="112"/>
      <c r="AK49" s="112"/>
      <c r="AL49" s="112"/>
      <c r="AM49" s="39"/>
      <c r="AN49" s="39"/>
      <c r="AO49" s="39"/>
      <c r="AP49" s="39"/>
      <c r="AQ49" s="39"/>
      <c r="AR49" s="74"/>
      <c r="BS49" s="21"/>
      <c r="EJ49" s="20"/>
    </row>
    <row r="50" spans="3:140" s="19" customFormat="1" ht="25.5" customHeight="1">
      <c r="C50" s="18"/>
      <c r="E50" s="67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113"/>
      <c r="U50" s="113"/>
      <c r="V50" s="113"/>
      <c r="W50" s="113"/>
      <c r="X50" s="113"/>
      <c r="Y50" s="29"/>
      <c r="Z50" s="112" t="s">
        <v>35</v>
      </c>
      <c r="AA50" s="112"/>
      <c r="AB50" s="112"/>
      <c r="AC50" s="112"/>
      <c r="AD50" s="112" t="str">
        <f>基本ｼｰﾄ!F15</f>
        <v>米森　孝代</v>
      </c>
      <c r="AE50" s="112"/>
      <c r="AF50" s="112"/>
      <c r="AG50" s="112"/>
      <c r="AH50" s="112"/>
      <c r="AI50" s="112"/>
      <c r="AJ50" s="112"/>
      <c r="AK50" s="112"/>
      <c r="AL50" s="184"/>
      <c r="AM50" s="185" t="s">
        <v>31</v>
      </c>
      <c r="AN50" s="186"/>
      <c r="AO50" s="39"/>
      <c r="AP50" s="39"/>
      <c r="AQ50" s="39"/>
      <c r="AR50" s="74"/>
      <c r="BS50" s="21"/>
      <c r="EJ50" s="20"/>
    </row>
    <row r="51" spans="3:140" s="19" customFormat="1" ht="25.5" customHeight="1" thickBot="1">
      <c r="C51" s="18"/>
      <c r="E51" s="69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75"/>
      <c r="BS51" s="21"/>
      <c r="EJ51" s="20"/>
    </row>
    <row r="52" spans="3:140" s="19" customFormat="1" ht="20.25" customHeight="1">
      <c r="C52" s="18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BS52" s="21"/>
      <c r="EJ52" s="20"/>
    </row>
    <row r="53" spans="3:140" s="19" customFormat="1" ht="20.25" customHeight="1">
      <c r="C53" s="18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BS53" s="21"/>
      <c r="EJ53" s="20"/>
    </row>
    <row r="54" spans="3:140" s="19" customFormat="1" ht="20.25" customHeight="1">
      <c r="C54" s="18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BS54" s="21"/>
      <c r="EJ54" s="20"/>
    </row>
    <row r="55" spans="3:140" s="19" customFormat="1" ht="20.25" customHeight="1">
      <c r="C55" s="18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BS55" s="21"/>
      <c r="EJ55" s="20"/>
    </row>
    <row r="56" spans="3:140" s="19" customFormat="1" ht="20.25" customHeight="1">
      <c r="C56" s="18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BS56" s="21"/>
      <c r="EJ56" s="20"/>
    </row>
    <row r="57" spans="3:140" s="19" customFormat="1">
      <c r="C57" s="18"/>
      <c r="AC57" s="182" t="s">
        <v>62</v>
      </c>
      <c r="AD57" s="182"/>
      <c r="AE57" s="182"/>
      <c r="AF57" s="182"/>
      <c r="AG57" s="182"/>
      <c r="AH57" s="182"/>
      <c r="AI57" s="182"/>
      <c r="AJ57" s="182"/>
      <c r="AK57" s="183" t="s">
        <v>49</v>
      </c>
      <c r="AL57" s="183"/>
      <c r="AM57" s="183"/>
      <c r="AN57" s="183"/>
      <c r="AO57" s="183"/>
      <c r="AP57" s="183"/>
      <c r="AQ57" s="183"/>
      <c r="AR57" s="183"/>
      <c r="BS57" s="21"/>
      <c r="EJ57" s="20"/>
    </row>
    <row r="58" spans="3:140" ht="17.25">
      <c r="E58" s="227" t="s">
        <v>50</v>
      </c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21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</row>
    <row r="59" spans="3:140" ht="17.25">
      <c r="E59" s="228"/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8"/>
      <c r="AK59" s="228"/>
      <c r="AL59" s="228"/>
      <c r="AM59" s="228"/>
      <c r="AN59" s="228"/>
      <c r="AO59" s="228"/>
      <c r="AP59" s="228"/>
      <c r="AQ59" s="228"/>
      <c r="AR59" s="228"/>
      <c r="BN59" s="19"/>
    </row>
    <row r="60" spans="3:140" ht="17.25"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28"/>
      <c r="Y60" s="228"/>
      <c r="Z60" s="228"/>
      <c r="AA60" s="228"/>
      <c r="AB60" s="228"/>
      <c r="AC60" s="228"/>
      <c r="AD60" s="228"/>
      <c r="AE60" s="228"/>
      <c r="AF60" s="228"/>
      <c r="AG60" s="228"/>
      <c r="AH60" s="228"/>
      <c r="AI60" s="228"/>
      <c r="AJ60" s="228"/>
      <c r="AK60" s="228"/>
      <c r="AL60" s="228"/>
      <c r="AM60" s="228"/>
      <c r="AN60" s="228"/>
      <c r="AO60" s="228"/>
      <c r="AP60" s="228"/>
      <c r="AQ60" s="228"/>
      <c r="AR60" s="228"/>
      <c r="BN60" s="19"/>
    </row>
    <row r="61" spans="3:140" ht="23.25" customHeight="1">
      <c r="E61" s="233" t="s">
        <v>63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33"/>
      <c r="AK61" s="233"/>
      <c r="AL61" s="233"/>
      <c r="AM61" s="233"/>
      <c r="AN61" s="233"/>
      <c r="AO61" s="233"/>
      <c r="AP61" s="233"/>
      <c r="AQ61" s="233"/>
      <c r="AR61" s="233"/>
      <c r="BN61" s="19"/>
    </row>
    <row r="62" spans="3:140" ht="17.25"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228"/>
      <c r="AA62" s="228"/>
      <c r="AB62" s="228"/>
      <c r="AC62" s="228"/>
      <c r="AD62" s="228"/>
      <c r="AE62" s="228"/>
      <c r="AF62" s="228"/>
      <c r="AG62" s="228"/>
      <c r="AH62" s="228"/>
      <c r="AI62" s="228"/>
      <c r="AJ62" s="228"/>
      <c r="AK62" s="228"/>
      <c r="AL62" s="228"/>
      <c r="AM62" s="228"/>
      <c r="AN62" s="228"/>
      <c r="AO62" s="228"/>
      <c r="AP62" s="228"/>
      <c r="AQ62" s="228"/>
      <c r="AR62" s="228"/>
      <c r="BN62" s="19"/>
    </row>
    <row r="63" spans="3:140" ht="17.25"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228"/>
      <c r="AA63" s="228"/>
      <c r="AB63" s="228"/>
      <c r="AC63" s="228"/>
      <c r="AD63" s="228"/>
      <c r="AE63" s="228"/>
      <c r="AF63" s="228"/>
      <c r="AG63" s="228"/>
      <c r="AH63" s="228"/>
      <c r="AI63" s="228"/>
      <c r="AJ63" s="228"/>
      <c r="AK63" s="228"/>
      <c r="AL63" s="228"/>
      <c r="AM63" s="228"/>
      <c r="AN63" s="228"/>
      <c r="AO63" s="228"/>
      <c r="AP63" s="228"/>
      <c r="AQ63" s="228"/>
      <c r="AR63" s="228"/>
      <c r="BN63" s="19"/>
    </row>
    <row r="64" spans="3:140" ht="32.25" customHeight="1">
      <c r="E64" s="229" t="s">
        <v>64</v>
      </c>
      <c r="F64" s="229"/>
      <c r="G64" s="229"/>
      <c r="H64" s="229"/>
      <c r="I64" s="229"/>
      <c r="J64" s="229"/>
      <c r="K64" s="229"/>
      <c r="L64" s="229"/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BN64" s="19"/>
    </row>
    <row r="65" spans="5:66" ht="17.25">
      <c r="E65" s="230" t="s">
        <v>51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 t="s">
        <v>52</v>
      </c>
      <c r="W65" s="230"/>
      <c r="X65" s="230"/>
      <c r="Y65" s="230"/>
      <c r="Z65" s="230"/>
      <c r="AA65" s="230"/>
      <c r="AB65" s="230"/>
      <c r="AC65" s="230"/>
      <c r="AD65" s="230"/>
      <c r="AE65" s="230"/>
      <c r="AF65" s="230"/>
      <c r="AG65" s="230"/>
      <c r="AH65" s="230"/>
      <c r="AI65" s="230"/>
      <c r="AJ65" s="230"/>
      <c r="AK65" s="230"/>
      <c r="AL65" s="230"/>
      <c r="AM65" s="230"/>
      <c r="AN65" s="230"/>
      <c r="AO65" s="230"/>
      <c r="AP65" s="230"/>
      <c r="AQ65" s="230"/>
      <c r="AR65" s="230"/>
      <c r="BN65" s="19"/>
    </row>
    <row r="66" spans="5:66" ht="13.5" customHeight="1">
      <c r="E66" s="234" t="s">
        <v>72</v>
      </c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5"/>
      <c r="Q66" s="235"/>
      <c r="R66" s="235"/>
      <c r="S66" s="235"/>
      <c r="T66" s="235"/>
      <c r="U66" s="236"/>
      <c r="V66" s="231" t="s">
        <v>65</v>
      </c>
      <c r="W66" s="232"/>
      <c r="X66" s="232"/>
      <c r="Y66" s="232"/>
      <c r="Z66" s="232"/>
      <c r="AA66" s="232"/>
      <c r="AB66" s="232"/>
      <c r="AC66" s="232"/>
      <c r="AD66" s="232"/>
      <c r="AE66" s="232"/>
      <c r="AF66" s="232"/>
      <c r="AG66" s="232"/>
      <c r="AH66" s="232"/>
      <c r="AI66" s="232"/>
      <c r="AJ66" s="232"/>
      <c r="AK66" s="232"/>
      <c r="AL66" s="232"/>
      <c r="AM66" s="232"/>
      <c r="AN66" s="232"/>
      <c r="AO66" s="232"/>
      <c r="AP66" s="232"/>
      <c r="AQ66" s="232"/>
      <c r="AR66" s="232"/>
      <c r="BN66" s="19"/>
    </row>
    <row r="67" spans="5:66" ht="22.5" customHeight="1">
      <c r="E67" s="237"/>
      <c r="F67" s="238"/>
      <c r="G67" s="238"/>
      <c r="H67" s="238"/>
      <c r="I67" s="238"/>
      <c r="J67" s="238"/>
      <c r="K67" s="238"/>
      <c r="L67" s="238"/>
      <c r="M67" s="238"/>
      <c r="N67" s="238"/>
      <c r="O67" s="238"/>
      <c r="P67" s="238"/>
      <c r="Q67" s="238"/>
      <c r="R67" s="238"/>
      <c r="S67" s="238"/>
      <c r="T67" s="238"/>
      <c r="U67" s="239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2"/>
      <c r="BN67" s="19"/>
    </row>
    <row r="68" spans="5:66">
      <c r="E68" s="231" t="s">
        <v>70</v>
      </c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2"/>
      <c r="T68" s="232"/>
      <c r="U68" s="232"/>
      <c r="V68" s="232" t="s">
        <v>66</v>
      </c>
      <c r="W68" s="232"/>
      <c r="X68" s="232"/>
      <c r="Y68" s="232"/>
      <c r="Z68" s="232"/>
      <c r="AA68" s="232"/>
      <c r="AB68" s="232"/>
      <c r="AC68" s="232"/>
      <c r="AD68" s="232"/>
      <c r="AE68" s="232"/>
      <c r="AF68" s="232"/>
      <c r="AG68" s="232"/>
      <c r="AH68" s="232"/>
      <c r="AI68" s="232"/>
      <c r="AJ68" s="232"/>
      <c r="AK68" s="232"/>
      <c r="AL68" s="232"/>
      <c r="AM68" s="232"/>
      <c r="AN68" s="232"/>
      <c r="AO68" s="232"/>
      <c r="AP68" s="232"/>
      <c r="AQ68" s="232"/>
      <c r="AR68" s="232"/>
      <c r="BN68" s="19"/>
    </row>
    <row r="69" spans="5:66" ht="65.25" customHeight="1"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  <c r="AE69" s="232"/>
      <c r="AF69" s="232"/>
      <c r="AG69" s="232"/>
      <c r="AH69" s="232"/>
      <c r="AI69" s="232"/>
      <c r="AJ69" s="232"/>
      <c r="AK69" s="232"/>
      <c r="AL69" s="232"/>
      <c r="AM69" s="232"/>
      <c r="AN69" s="232"/>
      <c r="AO69" s="232"/>
      <c r="AP69" s="232"/>
      <c r="AQ69" s="232"/>
      <c r="AR69" s="232"/>
      <c r="BN69" s="19"/>
    </row>
    <row r="70" spans="5:66">
      <c r="E70" s="232" t="s">
        <v>67</v>
      </c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 t="s">
        <v>68</v>
      </c>
      <c r="W70" s="232"/>
      <c r="X70" s="232"/>
      <c r="Y70" s="232"/>
      <c r="Z70" s="232"/>
      <c r="AA70" s="232"/>
      <c r="AB70" s="232"/>
      <c r="AC70" s="232"/>
      <c r="AD70" s="232"/>
      <c r="AE70" s="232"/>
      <c r="AF70" s="232"/>
      <c r="AG70" s="232"/>
      <c r="AH70" s="232"/>
      <c r="AI70" s="232"/>
      <c r="AJ70" s="232"/>
      <c r="AK70" s="232"/>
      <c r="AL70" s="232"/>
      <c r="AM70" s="232"/>
      <c r="AN70" s="232"/>
      <c r="AO70" s="232"/>
      <c r="AP70" s="232"/>
      <c r="AQ70" s="232"/>
      <c r="AR70" s="232"/>
      <c r="BN70" s="19"/>
    </row>
    <row r="71" spans="5:66"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  <c r="AE71" s="232"/>
      <c r="AF71" s="232"/>
      <c r="AG71" s="232"/>
      <c r="AH71" s="232"/>
      <c r="AI71" s="232"/>
      <c r="AJ71" s="232"/>
      <c r="AK71" s="232"/>
      <c r="AL71" s="232"/>
      <c r="AM71" s="232"/>
      <c r="AN71" s="232"/>
      <c r="AO71" s="232"/>
      <c r="AP71" s="232"/>
      <c r="AQ71" s="232"/>
      <c r="AR71" s="232"/>
      <c r="BN71" s="19"/>
    </row>
    <row r="72" spans="5:66">
      <c r="E72" s="231" t="s">
        <v>71</v>
      </c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1" t="s">
        <v>69</v>
      </c>
      <c r="W72" s="231"/>
      <c r="X72" s="231"/>
      <c r="Y72" s="231"/>
      <c r="Z72" s="231"/>
      <c r="AA72" s="231"/>
      <c r="AB72" s="231"/>
      <c r="AC72" s="231"/>
      <c r="AD72" s="231"/>
      <c r="AE72" s="231"/>
      <c r="AF72" s="231"/>
      <c r="AG72" s="231"/>
      <c r="AH72" s="231"/>
      <c r="AI72" s="231"/>
      <c r="AJ72" s="231"/>
      <c r="AK72" s="231"/>
      <c r="AL72" s="231"/>
      <c r="AM72" s="231"/>
      <c r="AN72" s="231"/>
      <c r="AO72" s="231"/>
      <c r="AP72" s="231"/>
      <c r="AQ72" s="231"/>
      <c r="AR72" s="231"/>
      <c r="BN72" s="19"/>
    </row>
    <row r="73" spans="5:66" ht="26.25" customHeight="1"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1"/>
      <c r="W73" s="231"/>
      <c r="X73" s="231"/>
      <c r="Y73" s="231"/>
      <c r="Z73" s="231"/>
      <c r="AA73" s="231"/>
      <c r="AB73" s="231"/>
      <c r="AC73" s="231"/>
      <c r="AD73" s="231"/>
      <c r="AE73" s="231"/>
      <c r="AF73" s="231"/>
      <c r="AG73" s="231"/>
      <c r="AH73" s="231"/>
      <c r="AI73" s="231"/>
      <c r="AJ73" s="231"/>
      <c r="AK73" s="231"/>
      <c r="AL73" s="231"/>
      <c r="AM73" s="231"/>
      <c r="AN73" s="231"/>
      <c r="AO73" s="231"/>
      <c r="AP73" s="231"/>
      <c r="AQ73" s="231"/>
      <c r="AR73" s="231"/>
      <c r="BN73" s="19"/>
    </row>
    <row r="74" spans="5:66">
      <c r="BN74" s="19"/>
    </row>
    <row r="75" spans="5:66">
      <c r="BN75" s="19"/>
    </row>
    <row r="76" spans="5:66">
      <c r="BN76" s="19"/>
    </row>
    <row r="77" spans="5:66">
      <c r="BN77" s="19"/>
    </row>
    <row r="78" spans="5:66">
      <c r="BN78" s="19"/>
    </row>
    <row r="79" spans="5:66">
      <c r="BN79" s="19"/>
    </row>
    <row r="80" spans="5:66">
      <c r="BN80" s="19"/>
    </row>
    <row r="81" spans="66:66">
      <c r="BN81" s="19"/>
    </row>
    <row r="82" spans="66:66">
      <c r="BN82" s="19"/>
    </row>
    <row r="83" spans="66:66">
      <c r="BN83" s="19"/>
    </row>
    <row r="84" spans="66:66">
      <c r="BN84" s="19"/>
    </row>
    <row r="85" spans="66:66">
      <c r="BN85" s="19"/>
    </row>
    <row r="86" spans="66:66">
      <c r="BN86" s="19"/>
    </row>
    <row r="87" spans="66:66">
      <c r="BN87" s="19"/>
    </row>
    <row r="88" spans="66:66">
      <c r="BN88" s="19"/>
    </row>
    <row r="89" spans="66:66">
      <c r="BN89" s="19"/>
    </row>
    <row r="90" spans="66:66">
      <c r="BN90" s="19"/>
    </row>
    <row r="91" spans="66:66">
      <c r="BN91" s="19"/>
    </row>
    <row r="92" spans="66:66">
      <c r="BN92" s="19"/>
    </row>
    <row r="93" spans="66:66">
      <c r="BN93" s="19"/>
    </row>
    <row r="94" spans="66:66">
      <c r="BN94" s="19"/>
    </row>
    <row r="95" spans="66:66">
      <c r="BN95" s="19"/>
    </row>
    <row r="96" spans="66:66">
      <c r="BN96" s="19"/>
    </row>
    <row r="97" spans="66:66">
      <c r="BN97" s="19"/>
    </row>
    <row r="98" spans="66:66">
      <c r="BN98" s="19"/>
    </row>
    <row r="99" spans="66:66">
      <c r="BN99" s="19"/>
    </row>
    <row r="100" spans="66:66">
      <c r="BN100" s="19"/>
    </row>
    <row r="101" spans="66:66">
      <c r="BN101" s="19"/>
    </row>
    <row r="102" spans="66:66">
      <c r="BN102" s="19"/>
    </row>
    <row r="103" spans="66:66">
      <c r="BN103" s="19"/>
    </row>
    <row r="104" spans="66:66">
      <c r="BN104" s="19"/>
    </row>
    <row r="105" spans="66:66">
      <c r="BN105" s="19"/>
    </row>
    <row r="106" spans="66:66">
      <c r="BN106" s="19"/>
    </row>
    <row r="107" spans="66:66">
      <c r="BN107" s="19"/>
    </row>
    <row r="108" spans="66:66">
      <c r="BN108" s="19"/>
    </row>
    <row r="109" spans="66:66">
      <c r="BN109" s="19"/>
    </row>
    <row r="110" spans="66:66">
      <c r="BN110" s="19"/>
    </row>
    <row r="111" spans="66:66">
      <c r="BN111" s="19"/>
    </row>
    <row r="112" spans="66:66">
      <c r="BN112" s="19"/>
    </row>
    <row r="113" spans="66:66">
      <c r="BN113" s="19"/>
    </row>
    <row r="114" spans="66:66">
      <c r="BN114" s="19"/>
    </row>
    <row r="115" spans="66:66">
      <c r="BN115" s="19"/>
    </row>
    <row r="116" spans="66:66">
      <c r="BN116" s="19"/>
    </row>
    <row r="117" spans="66:66">
      <c r="BN117" s="19"/>
    </row>
    <row r="118" spans="66:66">
      <c r="BN118" s="19"/>
    </row>
    <row r="119" spans="66:66">
      <c r="BN119" s="19"/>
    </row>
    <row r="120" spans="66:66">
      <c r="BN120" s="19"/>
    </row>
    <row r="121" spans="66:66">
      <c r="BN121" s="19"/>
    </row>
    <row r="122" spans="66:66">
      <c r="BN122" s="19"/>
    </row>
    <row r="123" spans="66:66">
      <c r="BN123" s="19"/>
    </row>
    <row r="124" spans="66:66">
      <c r="BN124" s="19"/>
    </row>
    <row r="125" spans="66:66">
      <c r="BN125" s="19"/>
    </row>
    <row r="126" spans="66:66">
      <c r="BN126" s="19"/>
    </row>
    <row r="127" spans="66:66">
      <c r="BN127" s="19"/>
    </row>
    <row r="128" spans="66:66">
      <c r="BN128" s="19"/>
    </row>
    <row r="129" spans="66:66">
      <c r="BN129" s="19"/>
    </row>
    <row r="130" spans="66:66">
      <c r="BN130" s="19"/>
    </row>
    <row r="131" spans="66:66">
      <c r="BN131" s="19"/>
    </row>
    <row r="132" spans="66:66">
      <c r="BN132" s="19"/>
    </row>
    <row r="133" spans="66:66">
      <c r="BN133" s="19"/>
    </row>
    <row r="134" spans="66:66">
      <c r="BN134" s="19"/>
    </row>
    <row r="135" spans="66:66">
      <c r="BN135" s="19"/>
    </row>
    <row r="136" spans="66:66">
      <c r="BN136" s="19"/>
    </row>
    <row r="137" spans="66:66">
      <c r="BN137" s="19"/>
    </row>
    <row r="138" spans="66:66">
      <c r="BN138" s="19"/>
    </row>
  </sheetData>
  <mergeCells count="79">
    <mergeCell ref="E61:AR61"/>
    <mergeCell ref="E66:U67"/>
    <mergeCell ref="I48:S48"/>
    <mergeCell ref="E70:U71"/>
    <mergeCell ref="V70:AR71"/>
    <mergeCell ref="E72:U73"/>
    <mergeCell ref="V72:AR73"/>
    <mergeCell ref="E65:U65"/>
    <mergeCell ref="V65:AR65"/>
    <mergeCell ref="V66:AR67"/>
    <mergeCell ref="E68:U69"/>
    <mergeCell ref="V68:AR69"/>
    <mergeCell ref="E64:AR64"/>
    <mergeCell ref="AJ32:AK35"/>
    <mergeCell ref="AL32:AR35"/>
    <mergeCell ref="E58:AR58"/>
    <mergeCell ref="I42:S42"/>
    <mergeCell ref="G40:X40"/>
    <mergeCell ref="Z44:AC44"/>
    <mergeCell ref="AD44:AL44"/>
    <mergeCell ref="AM44:AN44"/>
    <mergeCell ref="E53:AR53"/>
    <mergeCell ref="AC57:AJ57"/>
    <mergeCell ref="E56:AR56"/>
    <mergeCell ref="AK57:AR57"/>
    <mergeCell ref="Z49:AC49"/>
    <mergeCell ref="AD49:AL49"/>
    <mergeCell ref="Z50:AC50"/>
    <mergeCell ref="AD50:AL50"/>
    <mergeCell ref="AM50:AN50"/>
    <mergeCell ref="E55:AR55"/>
    <mergeCell ref="M25:AN30"/>
    <mergeCell ref="E21:J31"/>
    <mergeCell ref="L21:AQ22"/>
    <mergeCell ref="K35:P35"/>
    <mergeCell ref="E32:J35"/>
    <mergeCell ref="Q32:AG32"/>
    <mergeCell ref="Q33:AG34"/>
    <mergeCell ref="AQ19:AQ20"/>
    <mergeCell ref="K18:Z18"/>
    <mergeCell ref="K17:Z17"/>
    <mergeCell ref="D8:E8"/>
    <mergeCell ref="G8:M8"/>
    <mergeCell ref="O8:S8"/>
    <mergeCell ref="O9:S9"/>
    <mergeCell ref="D9:E9"/>
    <mergeCell ref="G9:K9"/>
    <mergeCell ref="E12:AL12"/>
    <mergeCell ref="AM12:AR12"/>
    <mergeCell ref="AM13:AR16"/>
    <mergeCell ref="E17:J18"/>
    <mergeCell ref="AA17:AE18"/>
    <mergeCell ref="G7:M7"/>
    <mergeCell ref="L13:AK16"/>
    <mergeCell ref="F19:I19"/>
    <mergeCell ref="F20:I20"/>
    <mergeCell ref="N7:P7"/>
    <mergeCell ref="AA19:AE20"/>
    <mergeCell ref="AF19:AI20"/>
    <mergeCell ref="AG17:AR18"/>
    <mergeCell ref="AL19:AL20"/>
    <mergeCell ref="AO19:AO20"/>
    <mergeCell ref="AR19:AR20"/>
    <mergeCell ref="AJ19:AJ20"/>
    <mergeCell ref="AK19:AK20"/>
    <mergeCell ref="AM19:AM20"/>
    <mergeCell ref="AN19:AN20"/>
    <mergeCell ref="AP19:AP20"/>
    <mergeCell ref="K32:P34"/>
    <mergeCell ref="F36:AR38"/>
    <mergeCell ref="E54:AR54"/>
    <mergeCell ref="Z41:AA41"/>
    <mergeCell ref="F47:AQ47"/>
    <mergeCell ref="T49:X50"/>
    <mergeCell ref="T42:X44"/>
    <mergeCell ref="E52:AR52"/>
    <mergeCell ref="AD41:AO41"/>
    <mergeCell ref="Z42:AC42"/>
    <mergeCell ref="AD42:AQ42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NO56-7</vt:lpstr>
      <vt:lpstr>NO56の2産前後掛金免除申出書</vt:lpstr>
      <vt:lpstr>'NO56-7'!Print_Area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2019-05-31T07:11:36Z</cp:lastPrinted>
  <dcterms:created xsi:type="dcterms:W3CDTF">2010-09-12T22:33:56Z</dcterms:created>
  <dcterms:modified xsi:type="dcterms:W3CDTF">2019-05-31T07:11:58Z</dcterms:modified>
</cp:coreProperties>
</file>