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11760" tabRatio="791" activeTab="1"/>
  </bookViews>
  <sheets>
    <sheet name="基本ｼｰﾄ" sheetId="70" r:id="rId1"/>
    <sheet name="10.被扶養者申告書" sheetId="69" r:id="rId2"/>
  </sheets>
  <externalReferences>
    <externalReference r:id="rId3"/>
  </externalReferences>
  <definedNames>
    <definedName name="_xlnm.Print_Area" localSheetId="1">'10.被扶養者申告書'!$A$16:$CJ$119</definedName>
  </definedNames>
  <calcPr calcId="152511"/>
</workbook>
</file>

<file path=xl/calcChain.xml><?xml version="1.0" encoding="utf-8"?>
<calcChain xmlns="http://schemas.openxmlformats.org/spreadsheetml/2006/main">
  <c r="BN111" i="69" l="1"/>
  <c r="BM106" i="69"/>
  <c r="BM101" i="69"/>
  <c r="BM98" i="69"/>
  <c r="AI111" i="69"/>
  <c r="AD111" i="69"/>
  <c r="Y111" i="69"/>
  <c r="V101" i="69"/>
  <c r="V98" i="69"/>
  <c r="N4" i="69"/>
  <c r="H4" i="69"/>
  <c r="V106" i="69" s="1"/>
  <c r="H3" i="69"/>
  <c r="J15" i="70"/>
  <c r="I15" i="70"/>
  <c r="I14" i="70"/>
  <c r="J12" i="70"/>
  <c r="I12" i="70"/>
  <c r="K11" i="70"/>
  <c r="I11" i="70"/>
  <c r="I10" i="70"/>
  <c r="J9" i="70"/>
  <c r="J8" i="70"/>
  <c r="J7" i="70"/>
  <c r="F30" i="70"/>
  <c r="F29" i="70"/>
  <c r="F28" i="70"/>
  <c r="F27" i="70"/>
  <c r="F26" i="70"/>
  <c r="F25" i="70"/>
  <c r="F24" i="70"/>
  <c r="F23" i="70"/>
  <c r="AT36" i="69" s="1"/>
  <c r="F22" i="70"/>
  <c r="F21" i="70"/>
  <c r="F20" i="70"/>
  <c r="F19" i="70"/>
  <c r="F18" i="70"/>
  <c r="F17" i="70"/>
  <c r="F16" i="70"/>
  <c r="F15" i="70"/>
  <c r="F14" i="70"/>
  <c r="F13" i="70"/>
  <c r="F12" i="70"/>
  <c r="F11" i="70"/>
  <c r="F9" i="70"/>
  <c r="E9" i="70"/>
  <c r="D8" i="70"/>
  <c r="D7" i="70"/>
  <c r="D6" i="70"/>
  <c r="D5" i="70"/>
  <c r="I30" i="69"/>
  <c r="AI48" i="69"/>
  <c r="BQ90" i="69"/>
  <c r="CA90" i="69"/>
  <c r="AP90" i="69"/>
  <c r="AG90" i="69"/>
  <c r="W90" i="69"/>
  <c r="W54" i="69"/>
  <c r="U54" i="69"/>
  <c r="M101" i="69"/>
  <c r="I101" i="69"/>
  <c r="E101" i="69"/>
  <c r="BQ48" i="69"/>
  <c r="BY53" i="69"/>
  <c r="BV53" i="69"/>
  <c r="BS53" i="69"/>
  <c r="AV48" i="69"/>
  <c r="AP48" i="69"/>
  <c r="AG48" i="69"/>
  <c r="AE48" i="69"/>
  <c r="AC48" i="69"/>
  <c r="AA48" i="69"/>
  <c r="Y48" i="69"/>
  <c r="U48" i="69"/>
  <c r="B48" i="69"/>
  <c r="B51" i="69"/>
  <c r="AT30" i="69"/>
  <c r="E6" i="69"/>
  <c r="W30" i="69"/>
  <c r="W33" i="69" l="1"/>
</calcChain>
</file>

<file path=xl/comments1.xml><?xml version="1.0" encoding="utf-8"?>
<comments xmlns="http://schemas.openxmlformats.org/spreadsheetml/2006/main">
  <authors>
    <author>作成者</author>
  </authors>
  <commentList>
    <comment ref="Z3" authorId="0" shapeId="0">
      <text>
        <r>
          <rPr>
            <b/>
            <sz val="9"/>
            <color indexed="81"/>
            <rFont val="ＭＳ Ｐゴシック"/>
            <family val="3"/>
            <charset val="128"/>
          </rPr>
          <t xml:space="preserve">                     　長女　21           母　41           義姉　64            　 　  姪　83
夫 　01　　　　　　二女　22   　　　 養母　42        義妹　65            　 　　義曾祖母　84
妻   02       　　　三女　23 　　　　 義母　43        義祖母　66                義伯母・義叔母　85
長男　11       　　四女　24           兄　51           配偶者の孫　67         義姪　86
二男　12　　　　　五女　25           弟　52           曾祖父　71                配偶者の曾孫　87
三男　13　　　　　六女　26           祖父　53        伯父・叔父　72           子の配偶者　90
四男　14　　　　　七女　27           義兄　54        甥　73                      孫の配偶者　91
五男　15　　　　　八女　28           義弟　55        義曾祖父　74             兄弟姉妹の配偶者　92
六男　16　　　　　九女以上　29　　義祖父　56　　義伯父・義叔父　75　　甥姪の配偶者　93
七男　17　　　　　父　31           　 孫　57           義甥　76            　　　 曾孫の配偶者　94
八男　18　　　　　養父　32           姉　61           曾孫　77             　　　伯（叔）父の配偶者　95
九男以上　19　　義父　33           妹　62           曾祖母　81            　　伯（叔）母の配偶者　96
養子　20                                  祖母　63        伯母・叔母　82            その他　99</t>
        </r>
      </text>
    </comment>
    <comment ref="AD3" authorId="0" shapeId="0">
      <text>
        <r>
          <rPr>
            <b/>
            <sz val="9"/>
            <color indexed="81"/>
            <rFont val="ＭＳ Ｐゴシック"/>
            <family val="3"/>
            <charset val="128"/>
          </rPr>
          <t xml:space="preserve">男性⇒1を入力
女性⇒2を入力
</t>
        </r>
        <r>
          <rPr>
            <sz val="9"/>
            <color indexed="81"/>
            <rFont val="ＭＳ Ｐゴシック"/>
            <family val="3"/>
            <charset val="128"/>
          </rPr>
          <t xml:space="preserve">
</t>
        </r>
      </text>
    </comment>
    <comment ref="AD5" authorId="0" shapeId="0">
      <text>
        <r>
          <rPr>
            <b/>
            <sz val="9"/>
            <color indexed="81"/>
            <rFont val="ＭＳ Ｐゴシック"/>
            <family val="3"/>
            <charset val="128"/>
          </rPr>
          <t>有（申請中を含む。）⇒1を入力
無⇒空白（入力不要）</t>
        </r>
      </text>
    </comment>
    <comment ref="AF5" authorId="0" shapeId="0">
      <text>
        <r>
          <rPr>
            <sz val="9"/>
            <color indexed="81"/>
            <rFont val="ＭＳ Ｐゴシック"/>
            <family val="3"/>
            <charset val="128"/>
          </rPr>
          <t>昭和⇒3を入力
平成⇒4を入力</t>
        </r>
      </text>
    </comment>
    <comment ref="S8" authorId="0" shapeId="0">
      <text>
        <r>
          <rPr>
            <sz val="9"/>
            <color indexed="81"/>
            <rFont val="ＭＳ Ｐゴシック"/>
            <family val="3"/>
            <charset val="128"/>
          </rPr>
          <t xml:space="preserve">平成○○年○月○日
と入力してください。
</t>
        </r>
      </text>
    </comment>
    <comment ref="AF8" authorId="0" shapeId="0">
      <text>
        <r>
          <rPr>
            <b/>
            <sz val="9"/>
            <color indexed="81"/>
            <rFont val="ＭＳ Ｐゴシック"/>
            <family val="3"/>
            <charset val="128"/>
          </rPr>
          <t>昭和○○年○月○日か
平成○○年○月○日と
入力してください。</t>
        </r>
        <r>
          <rPr>
            <sz val="9"/>
            <color indexed="81"/>
            <rFont val="ＭＳ Ｐゴシック"/>
            <family val="3"/>
            <charset val="128"/>
          </rPr>
          <t xml:space="preserve">
</t>
        </r>
      </text>
    </comment>
    <comment ref="AE22" authorId="0" shapeId="0">
      <text>
        <r>
          <rPr>
            <b/>
            <sz val="9"/>
            <color indexed="81"/>
            <rFont val="ＭＳ Ｐゴシック"/>
            <family val="3"/>
            <charset val="128"/>
          </rPr>
          <t>取消申告のときは，チェックを選択すると取消被扶養者欄の文字が赤色で入力されます。</t>
        </r>
      </text>
    </comment>
    <comment ref="Y58" authorId="0" shapeId="0">
      <text>
        <r>
          <rPr>
            <sz val="9"/>
            <color indexed="81"/>
            <rFont val="ＭＳ Ｐゴシック"/>
            <family val="3"/>
            <charset val="128"/>
          </rPr>
          <t>男性⇒1を入力
女性⇒2を入力</t>
        </r>
      </text>
    </comment>
    <comment ref="AA58" authorId="0" shapeId="0">
      <text>
        <r>
          <rPr>
            <sz val="9"/>
            <color indexed="81"/>
            <rFont val="ＭＳ Ｐゴシック"/>
            <family val="3"/>
            <charset val="128"/>
          </rPr>
          <t>昭和⇒3を入力
平成⇒4を入力</t>
        </r>
      </text>
    </comment>
    <comment ref="AI58" authorId="0" shapeId="0">
      <text>
        <r>
          <rPr>
            <sz val="9"/>
            <color indexed="81"/>
            <rFont val="ＭＳ Ｐゴシック"/>
            <family val="3"/>
            <charset val="128"/>
          </rPr>
          <t xml:space="preserve">有（申請中を含む。）⇒1を入力
無⇒空白（入力不要）
</t>
        </r>
      </text>
    </comment>
    <comment ref="W64" authorId="0" shapeId="0">
      <text>
        <r>
          <rPr>
            <sz val="9"/>
            <color indexed="81"/>
            <rFont val="ＭＳ Ｐゴシック"/>
            <family val="3"/>
            <charset val="128"/>
          </rPr>
          <t xml:space="preserve">                     　長女　21           母　41           義姉　64            　 　  姪　83
夫 　01　　　　　　二女　22   　　　 養母　42        義妹　65            　 　　義曾祖母　84
妻   02       　　　三女　23 　　　　 義母　43        義祖母　66                義伯母・義叔母　85
長男　11       　　四女　24           兄　51           配偶者の孫　67         義姪　86
二男　12　　　　　五女　25           弟　52           曾祖父　71                配偶者の曾孫　87
三男　13　　　　　六女　26           祖父　53        伯父・叔父　72           子の配偶者　90
四男　14　　　　　七女　27           義兄　54        甥　73                      孫の配偶者　91
五男　15　　　　　八女　28           義弟　55        義曾祖父　74             兄弟姉妹の配偶者　92
六男　16　　　　　九女以上　29　　義祖父　56　　義伯父・義叔父　75　　甥姪の配偶者　93
七男　17　　　　　父　31           　 孫　57           義甥　76            　　　 曾孫の配偶者　94
八男　18　　　　　養父　32           姉　61           曾孫　77             　　　伯（叔）父の配偶者　95
九男以上　19　　義父　33           妹　62           曾祖母　81            　　伯（叔）母の配偶者　96
養子　20                                  祖母　63        伯母・叔母　82            その他　99</t>
        </r>
      </text>
    </comment>
    <comment ref="Y68" authorId="0" shapeId="0">
      <text>
        <r>
          <rPr>
            <sz val="9"/>
            <color indexed="81"/>
            <rFont val="ＭＳ Ｐゴシック"/>
            <family val="3"/>
            <charset val="128"/>
          </rPr>
          <t>男性⇒1を入力
女性⇒2を入力</t>
        </r>
      </text>
    </comment>
    <comment ref="AA68" authorId="0" shapeId="0">
      <text>
        <r>
          <rPr>
            <sz val="9"/>
            <color indexed="81"/>
            <rFont val="ＭＳ Ｐゴシック"/>
            <family val="3"/>
            <charset val="128"/>
          </rPr>
          <t>昭和⇒3を入力
平成⇒4を入力</t>
        </r>
      </text>
    </comment>
    <comment ref="AI68" authorId="0" shapeId="0">
      <text>
        <r>
          <rPr>
            <sz val="9"/>
            <color indexed="81"/>
            <rFont val="ＭＳ Ｐゴシック"/>
            <family val="3"/>
            <charset val="128"/>
          </rPr>
          <t xml:space="preserve">有（申請中を含む。）⇒1を入力
無⇒空白（入力不要）
</t>
        </r>
      </text>
    </comment>
    <comment ref="W74" authorId="0" shapeId="0">
      <text>
        <r>
          <rPr>
            <sz val="9"/>
            <color indexed="81"/>
            <rFont val="ＭＳ Ｐゴシック"/>
            <family val="3"/>
            <charset val="128"/>
          </rPr>
          <t xml:space="preserve">                     　長女　21           母　41           義姉　64            　 　  姪　83
夫 　01　　　　　　二女　22   　　　 養母　42        義妹　65            　 　　義曾祖母　84
妻   02       　　　三女　23 　　　　 義母　43        義祖母　66                義伯母・義叔母　85
長男　11       　　四女　24           兄　51           配偶者の孫　67         義姪　86
二男　12　　　　　五女　25           弟　52           曾祖父　71                配偶者の曾孫　87
三男　13　　　　　六女　26           祖父　53        伯父・叔父　72           子の配偶者　90
四男　14　　　　　七女　27           義兄　54        甥　73                      孫の配偶者　91
五男　15　　　　　八女　28           義弟　55        義曾祖父　74             兄弟姉妹の配偶者　92
六男　16　　　　　九女以上　29　　義祖父　56　　義伯父・義叔父　75　　甥姪の配偶者　93
七男　17　　　　　父　31           　 孫　57           義甥　76            　　　 曾孫の配偶者　94
八男　18　　　　　養父　32           姉　61           曾孫　77             　　　伯（叔）父の配偶者　95
九男以上　19　　義父　33           妹　62           曾祖母　81            　　伯（叔）母の配偶者　96
養子　20                                  祖母　63        伯母・叔母　82            その他　99</t>
        </r>
      </text>
    </comment>
    <comment ref="Y78" authorId="0" shapeId="0">
      <text>
        <r>
          <rPr>
            <sz val="9"/>
            <color indexed="81"/>
            <rFont val="ＭＳ Ｐゴシック"/>
            <family val="3"/>
            <charset val="128"/>
          </rPr>
          <t>男性⇒1を入力
女性⇒2を入力</t>
        </r>
      </text>
    </comment>
    <comment ref="AA78" authorId="0" shapeId="0">
      <text>
        <r>
          <rPr>
            <sz val="9"/>
            <color indexed="81"/>
            <rFont val="ＭＳ Ｐゴシック"/>
            <family val="3"/>
            <charset val="128"/>
          </rPr>
          <t>昭和⇒3を入力
平成⇒4を入力</t>
        </r>
      </text>
    </comment>
    <comment ref="AI78" authorId="0" shapeId="0">
      <text>
        <r>
          <rPr>
            <sz val="9"/>
            <color indexed="81"/>
            <rFont val="ＭＳ Ｐゴシック"/>
            <family val="3"/>
            <charset val="128"/>
          </rPr>
          <t xml:space="preserve">有（申請中を含む。）⇒1を入力
無⇒空白（入力不要）
</t>
        </r>
      </text>
    </comment>
    <comment ref="W84" authorId="0" shapeId="0">
      <text>
        <r>
          <rPr>
            <sz val="9"/>
            <color indexed="81"/>
            <rFont val="ＭＳ Ｐゴシック"/>
            <family val="3"/>
            <charset val="128"/>
          </rPr>
          <t xml:space="preserve">                     　長女　21           母　41           義姉　64            　 　  姪　83
夫 　01　　　　　　二女　22   　　　 養母　42        義妹　65            　 　　義曾祖母　84
妻   02       　　　三女　23 　　　　 義母　43        義祖母　66                義伯母・義叔母　85
長男　11       　　四女　24           兄　51           配偶者の孫　67         義姪　86
二男　12　　　　　五女　25           弟　52           曾祖父　71                配偶者の曾孫　87
三男　13　　　　　六女　26           祖父　53        伯父・叔父　72           子の配偶者　90
四男　14　　　　　七女　27           義兄　54        甥　73                      孫の配偶者　91
五男　15　　　　　八女　28           義弟　55        義曾祖父　74             兄弟姉妹の配偶者　92
六男　16　　　　　九女以上　29　　義祖父　56　　義伯父・義叔父　75　　甥姪の配偶者　93
七男　17　　　　　父　31           　 孫　57           義甥　76            　　　 曾孫の配偶者　94
八男　18　　　　　養父　32           姉　61           曾孫　77             　　　伯（叔）父の配偶者　95
九男以上　19　　義父　33           妹　62           曾祖母　81            　　伯（叔）母の配偶者　96
養子　20                                  祖母　63        伯母・叔母　82            その他　99</t>
        </r>
      </text>
    </comment>
  </commentList>
</comments>
</file>

<file path=xl/sharedStrings.xml><?xml version="1.0" encoding="utf-8"?>
<sst xmlns="http://schemas.openxmlformats.org/spreadsheetml/2006/main" count="186" uniqueCount="128">
  <si>
    <t>公立鹿</t>
    <rPh sb="0" eb="2">
      <t>コウリツ</t>
    </rPh>
    <rPh sb="2" eb="3">
      <t>シカ</t>
    </rPh>
    <phoneticPr fontId="2"/>
  </si>
  <si>
    <t>所属所名</t>
    <rPh sb="0" eb="2">
      <t>ショゾク</t>
    </rPh>
    <rPh sb="2" eb="4">
      <t>ショメイ</t>
    </rPh>
    <phoneticPr fontId="2"/>
  </si>
  <si>
    <t>組合員証</t>
    <rPh sb="0" eb="3">
      <t>クミアイイン</t>
    </rPh>
    <rPh sb="3" eb="4">
      <t>アカシ</t>
    </rPh>
    <phoneticPr fontId="2"/>
  </si>
  <si>
    <t>記号番号</t>
    <rPh sb="0" eb="2">
      <t>キゴウ</t>
    </rPh>
    <rPh sb="2" eb="4">
      <t>バンゴウ</t>
    </rPh>
    <phoneticPr fontId="2"/>
  </si>
  <si>
    <t>組合員氏名</t>
    <rPh sb="0" eb="3">
      <t>クミアイイン</t>
    </rPh>
    <rPh sb="3" eb="5">
      <t>シメイ</t>
    </rPh>
    <phoneticPr fontId="2"/>
  </si>
  <si>
    <t>（フリガナ）</t>
    <phoneticPr fontId="2"/>
  </si>
  <si>
    <t>日</t>
    <rPh sb="0" eb="1">
      <t>ニチ</t>
    </rPh>
    <phoneticPr fontId="2"/>
  </si>
  <si>
    <t>年</t>
    <rPh sb="0" eb="1">
      <t>ネン</t>
    </rPh>
    <phoneticPr fontId="2"/>
  </si>
  <si>
    <t>円</t>
    <rPh sb="0" eb="1">
      <t>エン</t>
    </rPh>
    <phoneticPr fontId="2"/>
  </si>
  <si>
    <t>（</t>
    <phoneticPr fontId="2"/>
  </si>
  <si>
    <t>）</t>
    <phoneticPr fontId="2"/>
  </si>
  <si>
    <t>　公立学校共済組合鹿児島支部長　殿</t>
    <rPh sb="1" eb="3">
      <t>コウリツ</t>
    </rPh>
    <rPh sb="3" eb="5">
      <t>ガッコウ</t>
    </rPh>
    <rPh sb="5" eb="7">
      <t>キョウサイ</t>
    </rPh>
    <rPh sb="7" eb="9">
      <t>クミアイ</t>
    </rPh>
    <rPh sb="9" eb="12">
      <t>カゴシマ</t>
    </rPh>
    <rPh sb="12" eb="15">
      <t>シブチョウ</t>
    </rPh>
    <rPh sb="16" eb="17">
      <t>トノ</t>
    </rPh>
    <phoneticPr fontId="2"/>
  </si>
  <si>
    <t>住所</t>
    <rPh sb="0" eb="2">
      <t>ジュウショ</t>
    </rPh>
    <phoneticPr fontId="2"/>
  </si>
  <si>
    <t>〒</t>
    <phoneticPr fontId="2"/>
  </si>
  <si>
    <t>氏名</t>
    <rPh sb="0" eb="2">
      <t>シメイ</t>
    </rPh>
    <phoneticPr fontId="2"/>
  </si>
  <si>
    <t>電話番号</t>
    <rPh sb="0" eb="2">
      <t>デンワ</t>
    </rPh>
    <rPh sb="2" eb="4">
      <t>バンゴウ</t>
    </rPh>
    <phoneticPr fontId="2"/>
  </si>
  <si>
    <t>㊞</t>
    <phoneticPr fontId="2"/>
  </si>
  <si>
    <t>-</t>
    <phoneticPr fontId="2"/>
  </si>
  <si>
    <t>　上記の記載事項は，事実と相違ないものと認めます。</t>
    <rPh sb="1" eb="3">
      <t>ジョウキ</t>
    </rPh>
    <rPh sb="4" eb="6">
      <t>キサイ</t>
    </rPh>
    <rPh sb="6" eb="8">
      <t>ジコウ</t>
    </rPh>
    <rPh sb="10" eb="12">
      <t>ジジツ</t>
    </rPh>
    <rPh sb="13" eb="15">
      <t>ソウイ</t>
    </rPh>
    <rPh sb="20" eb="21">
      <t>ミト</t>
    </rPh>
    <phoneticPr fontId="2"/>
  </si>
  <si>
    <t>印</t>
    <rPh sb="0" eb="1">
      <t>イン</t>
    </rPh>
    <phoneticPr fontId="2"/>
  </si>
  <si>
    <t>※</t>
    <phoneticPr fontId="2"/>
  </si>
  <si>
    <t>　</t>
  </si>
  <si>
    <t>生年月日</t>
    <rPh sb="0" eb="2">
      <t>セイネン</t>
    </rPh>
    <rPh sb="2" eb="4">
      <t>ガッピ</t>
    </rPh>
    <phoneticPr fontId="2"/>
  </si>
  <si>
    <t>性別</t>
    <rPh sb="0" eb="2">
      <t>セイベツ</t>
    </rPh>
    <phoneticPr fontId="2"/>
  </si>
  <si>
    <t>続柄</t>
    <rPh sb="0" eb="1">
      <t>ツヅ</t>
    </rPh>
    <rPh sb="1" eb="2">
      <t>ガラ</t>
    </rPh>
    <phoneticPr fontId="2"/>
  </si>
  <si>
    <t>所属所文書受付印</t>
    <rPh sb="0" eb="2">
      <t>ショゾク</t>
    </rPh>
    <rPh sb="2" eb="3">
      <t>ショ</t>
    </rPh>
    <rPh sb="3" eb="5">
      <t>ブンショ</t>
    </rPh>
    <rPh sb="5" eb="8">
      <t>ウケツケイン</t>
    </rPh>
    <phoneticPr fontId="2"/>
  </si>
  <si>
    <t xml:space="preserve"> </t>
    <phoneticPr fontId="2"/>
  </si>
  <si>
    <t>㊞</t>
    <phoneticPr fontId="2"/>
  </si>
  <si>
    <t>基礎年金番号</t>
    <rPh sb="0" eb="2">
      <t>キソ</t>
    </rPh>
    <rPh sb="2" eb="4">
      <t>ネンキン</t>
    </rPh>
    <rPh sb="4" eb="6">
      <t>バンゴウ</t>
    </rPh>
    <phoneticPr fontId="2"/>
  </si>
  <si>
    <t>（4桁）</t>
    <rPh sb="2" eb="3">
      <t>ケタ</t>
    </rPh>
    <phoneticPr fontId="2"/>
  </si>
  <si>
    <t>（6桁）</t>
    <rPh sb="2" eb="3">
      <t>ケタ</t>
    </rPh>
    <phoneticPr fontId="2"/>
  </si>
  <si>
    <t>所属所コード</t>
    <rPh sb="0" eb="2">
      <t>ショゾク</t>
    </rPh>
    <rPh sb="2" eb="3">
      <t>ショ</t>
    </rPh>
    <phoneticPr fontId="2"/>
  </si>
  <si>
    <t>月</t>
    <rPh sb="0" eb="1">
      <t>ツキ</t>
    </rPh>
    <phoneticPr fontId="2"/>
  </si>
  <si>
    <t>有無</t>
    <rPh sb="0" eb="2">
      <t>ウム</t>
    </rPh>
    <phoneticPr fontId="2"/>
  </si>
  <si>
    <t>職業</t>
    <rPh sb="0" eb="2">
      <t>ショクギョウ</t>
    </rPh>
    <phoneticPr fontId="2"/>
  </si>
  <si>
    <t>年号</t>
    <rPh sb="0" eb="2">
      <t>ネンゴウ</t>
    </rPh>
    <phoneticPr fontId="2"/>
  </si>
  <si>
    <t>続柄コード</t>
    <rPh sb="0" eb="1">
      <t>ツヅ</t>
    </rPh>
    <rPh sb="1" eb="2">
      <t>ガラ</t>
    </rPh>
    <phoneticPr fontId="2"/>
  </si>
  <si>
    <r>
      <t xml:space="preserve">認定・取消を受けようとする者の氏名
</t>
    </r>
    <r>
      <rPr>
        <sz val="7"/>
        <color rgb="FFFF0000"/>
        <rFont val="ＭＳ Ｐゴシック"/>
        <family val="3"/>
        <charset val="128"/>
        <scheme val="minor"/>
      </rPr>
      <t>●姓と名の間は１文字空けて記入</t>
    </r>
    <rPh sb="0" eb="2">
      <t>ニンテイ</t>
    </rPh>
    <rPh sb="3" eb="5">
      <t>トリケ</t>
    </rPh>
    <rPh sb="6" eb="7">
      <t>ウ</t>
    </rPh>
    <rPh sb="13" eb="14">
      <t>モノ</t>
    </rPh>
    <rPh sb="15" eb="17">
      <t>シメイ</t>
    </rPh>
    <rPh sb="19" eb="20">
      <t>セイ</t>
    </rPh>
    <rPh sb="21" eb="22">
      <t>ナ</t>
    </rPh>
    <rPh sb="23" eb="24">
      <t>アイダ</t>
    </rPh>
    <rPh sb="26" eb="28">
      <t>モジ</t>
    </rPh>
    <rPh sb="28" eb="29">
      <t>ア</t>
    </rPh>
    <rPh sb="31" eb="33">
      <t>キニュウ</t>
    </rPh>
    <phoneticPr fontId="2"/>
  </si>
  <si>
    <t>婚姻届出年月日</t>
    <rPh sb="0" eb="2">
      <t>コンイン</t>
    </rPh>
    <rPh sb="2" eb="3">
      <t>トドケ</t>
    </rPh>
    <rPh sb="3" eb="4">
      <t>デ</t>
    </rPh>
    <rPh sb="4" eb="7">
      <t>ネンガッピ</t>
    </rPh>
    <phoneticPr fontId="2"/>
  </si>
  <si>
    <t>左記退職年月日</t>
    <rPh sb="0" eb="2">
      <t>サキ</t>
    </rPh>
    <rPh sb="2" eb="4">
      <t>タイショク</t>
    </rPh>
    <rPh sb="4" eb="7">
      <t>ネンガッピ</t>
    </rPh>
    <phoneticPr fontId="2"/>
  </si>
  <si>
    <t>申告以前の勤務先</t>
    <rPh sb="0" eb="2">
      <t>シンコク</t>
    </rPh>
    <rPh sb="2" eb="4">
      <t>イゼン</t>
    </rPh>
    <rPh sb="5" eb="8">
      <t>キンムサキ</t>
    </rPh>
    <phoneticPr fontId="2"/>
  </si>
  <si>
    <t>認定を受けようとする配偶者について</t>
    <rPh sb="0" eb="2">
      <t>ニンテイ</t>
    </rPh>
    <rPh sb="3" eb="4">
      <t>ウ</t>
    </rPh>
    <rPh sb="10" eb="13">
      <t>ハイグウシャ</t>
    </rPh>
    <phoneticPr fontId="2"/>
  </si>
  <si>
    <t>　上記のとおり申告します。</t>
    <rPh sb="1" eb="3">
      <t>ジョウキ</t>
    </rPh>
    <rPh sb="7" eb="9">
      <t>シンコク</t>
    </rPh>
    <phoneticPr fontId="2"/>
  </si>
  <si>
    <t>平成　　　　年　　　　月　　　　日</t>
    <rPh sb="0" eb="2">
      <t>ヘイセイ</t>
    </rPh>
    <rPh sb="6" eb="7">
      <t>ネン</t>
    </rPh>
    <rPh sb="11" eb="12">
      <t>ガツ</t>
    </rPh>
    <rPh sb="16" eb="17">
      <t>ニチ</t>
    </rPh>
    <phoneticPr fontId="2"/>
  </si>
  <si>
    <t>被扶養者の要件を備え又は欠くに至った理由及び事実発生年月日</t>
    <rPh sb="0" eb="4">
      <t>ヒフヨウシャ</t>
    </rPh>
    <rPh sb="5" eb="7">
      <t>ヨウケン</t>
    </rPh>
    <rPh sb="8" eb="9">
      <t>ソナ</t>
    </rPh>
    <rPh sb="10" eb="11">
      <t>マタ</t>
    </rPh>
    <rPh sb="12" eb="13">
      <t>カ</t>
    </rPh>
    <rPh sb="15" eb="16">
      <t>イタ</t>
    </rPh>
    <rPh sb="18" eb="20">
      <t>リユウ</t>
    </rPh>
    <rPh sb="20" eb="21">
      <t>オヨ</t>
    </rPh>
    <rPh sb="22" eb="24">
      <t>ジジツ</t>
    </rPh>
    <rPh sb="24" eb="26">
      <t>ハッセイ</t>
    </rPh>
    <rPh sb="26" eb="29">
      <t>ネンガッピ</t>
    </rPh>
    <phoneticPr fontId="2"/>
  </si>
  <si>
    <t>所属所長　職・氏名</t>
    <rPh sb="0" eb="2">
      <t>ショゾク</t>
    </rPh>
    <rPh sb="2" eb="4">
      <t>ショチョウ</t>
    </rPh>
    <rPh sb="5" eb="6">
      <t>ショク</t>
    </rPh>
    <rPh sb="7" eb="9">
      <t>シメイ</t>
    </rPh>
    <phoneticPr fontId="2"/>
  </si>
  <si>
    <t>所属所所在地</t>
    <rPh sb="0" eb="2">
      <t>ショゾク</t>
    </rPh>
    <rPh sb="2" eb="3">
      <t>ショ</t>
    </rPh>
    <rPh sb="3" eb="6">
      <t>ショザイチ</t>
    </rPh>
    <phoneticPr fontId="2"/>
  </si>
  <si>
    <t>申告者</t>
    <rPh sb="0" eb="3">
      <t>シンコクシャ</t>
    </rPh>
    <phoneticPr fontId="2"/>
  </si>
  <si>
    <t>給与事務担
当者証明印</t>
    <rPh sb="0" eb="2">
      <t>キュウヨ</t>
    </rPh>
    <rPh sb="2" eb="4">
      <t>ジム</t>
    </rPh>
    <rPh sb="4" eb="5">
      <t>タン</t>
    </rPh>
    <rPh sb="6" eb="7">
      <t>トウ</t>
    </rPh>
    <rPh sb="7" eb="8">
      <t>シャ</t>
    </rPh>
    <rPh sb="8" eb="10">
      <t>ショウメイ</t>
    </rPh>
    <rPh sb="10" eb="11">
      <t>イン</t>
    </rPh>
    <phoneticPr fontId="2"/>
  </si>
  <si>
    <t>共済事務担当者印</t>
    <phoneticPr fontId="2"/>
  </si>
  <si>
    <t>認 定</t>
    <rPh sb="0" eb="1">
      <t>シノブ</t>
    </rPh>
    <rPh sb="2" eb="3">
      <t>サダム</t>
    </rPh>
    <phoneticPr fontId="2"/>
  </si>
  <si>
    <t>取 消</t>
    <rPh sb="0" eb="1">
      <t>トリ</t>
    </rPh>
    <rPh sb="2" eb="3">
      <t>ケ</t>
    </rPh>
    <phoneticPr fontId="2"/>
  </si>
  <si>
    <t>申 告 書</t>
    <rPh sb="0" eb="1">
      <t>サル</t>
    </rPh>
    <rPh sb="2" eb="3">
      <t>コク</t>
    </rPh>
    <rPh sb="4" eb="5">
      <t>ショ</t>
    </rPh>
    <phoneticPr fontId="2"/>
  </si>
  <si>
    <t>被 扶 養 者</t>
    <rPh sb="0" eb="1">
      <t>ヒ</t>
    </rPh>
    <rPh sb="2" eb="3">
      <t>タモツ</t>
    </rPh>
    <rPh sb="4" eb="5">
      <t>オサム</t>
    </rPh>
    <rPh sb="6" eb="7">
      <t>シャ</t>
    </rPh>
    <phoneticPr fontId="2"/>
  </si>
  <si>
    <t>扶養手当受給</t>
    <rPh sb="0" eb="2">
      <t>フヨウ</t>
    </rPh>
    <rPh sb="2" eb="4">
      <t>テアテ</t>
    </rPh>
    <rPh sb="4" eb="6">
      <t>ジュキュウ</t>
    </rPh>
    <phoneticPr fontId="2"/>
  </si>
  <si>
    <r>
      <t xml:space="preserve">認定・取消理由
及び年月日
</t>
    </r>
    <r>
      <rPr>
        <sz val="7"/>
        <color rgb="FFFF0000"/>
        <rFont val="ＭＳ Ｐゴシック"/>
        <family val="3"/>
        <charset val="128"/>
        <scheme val="minor"/>
      </rPr>
      <t>※印の欄は記入しない</t>
    </r>
    <rPh sb="0" eb="2">
      <t>ニンテイ</t>
    </rPh>
    <rPh sb="3" eb="5">
      <t>トリケ</t>
    </rPh>
    <rPh sb="5" eb="7">
      <t>リユウ</t>
    </rPh>
    <rPh sb="8" eb="9">
      <t>オヨ</t>
    </rPh>
    <rPh sb="10" eb="13">
      <t>ネンガッピ</t>
    </rPh>
    <rPh sb="15" eb="16">
      <t>シルシ</t>
    </rPh>
    <rPh sb="17" eb="18">
      <t>ラン</t>
    </rPh>
    <rPh sb="19" eb="21">
      <t>キニュウ</t>
    </rPh>
    <phoneticPr fontId="2"/>
  </si>
  <si>
    <t>（組合員）</t>
    <rPh sb="1" eb="3">
      <t>クミアイ</t>
    </rPh>
    <rPh sb="3" eb="4">
      <t>イン</t>
    </rPh>
    <phoneticPr fontId="2"/>
  </si>
  <si>
    <t>※　黄色及び緑色のセルを入力してください。</t>
    <rPh sb="4" eb="5">
      <t>オヨ</t>
    </rPh>
    <phoneticPr fontId="2"/>
  </si>
  <si>
    <r>
      <t>被扶養者の認定を受けようとするときは，</t>
    </r>
    <r>
      <rPr>
        <b/>
        <sz val="9"/>
        <color rgb="FFFF0000"/>
        <rFont val="ＭＳ Ｐゴシック"/>
        <family val="3"/>
        <charset val="128"/>
        <scheme val="minor"/>
      </rPr>
      <t>被扶養者の要件を備える事実が生じた日から30日以内に申告</t>
    </r>
    <r>
      <rPr>
        <sz val="9"/>
        <color rgb="FFFF0000"/>
        <rFont val="ＭＳ Ｐゴシック"/>
        <family val="2"/>
        <scheme val="minor"/>
      </rPr>
      <t>してください。</t>
    </r>
    <rPh sb="0" eb="4">
      <t>ヒフヨウシャ</t>
    </rPh>
    <rPh sb="5" eb="7">
      <t>ニンテイ</t>
    </rPh>
    <rPh sb="8" eb="9">
      <t>ウ</t>
    </rPh>
    <rPh sb="19" eb="23">
      <t>ヒフヨウシャ</t>
    </rPh>
    <rPh sb="24" eb="26">
      <t>ヨウケン</t>
    </rPh>
    <rPh sb="27" eb="28">
      <t>ソナ</t>
    </rPh>
    <rPh sb="30" eb="32">
      <t>ジジツ</t>
    </rPh>
    <rPh sb="33" eb="34">
      <t>ショウ</t>
    </rPh>
    <rPh sb="36" eb="37">
      <t>ヒ</t>
    </rPh>
    <rPh sb="41" eb="42">
      <t>ニチ</t>
    </rPh>
    <rPh sb="42" eb="44">
      <t>イナイ</t>
    </rPh>
    <rPh sb="45" eb="47">
      <t>シンコク</t>
    </rPh>
    <phoneticPr fontId="2"/>
  </si>
  <si>
    <r>
      <t xml:space="preserve">現住所
</t>
    </r>
    <r>
      <rPr>
        <sz val="7"/>
        <color rgb="FFFF0000"/>
        <rFont val="ＭＳ Ｐゴシック"/>
        <family val="3"/>
        <charset val="128"/>
        <scheme val="minor"/>
      </rPr>
      <t>●組合員と別居の場合のみ記入
（アパート・マンション号数等まで記入）</t>
    </r>
    <rPh sb="0" eb="3">
      <t>ゲンジュウショ</t>
    </rPh>
    <rPh sb="5" eb="7">
      <t>クミアイ</t>
    </rPh>
    <rPh sb="7" eb="8">
      <t>イン</t>
    </rPh>
    <rPh sb="9" eb="11">
      <t>ベッキョ</t>
    </rPh>
    <rPh sb="12" eb="14">
      <t>バアイ</t>
    </rPh>
    <rPh sb="16" eb="18">
      <t>キニュウ</t>
    </rPh>
    <rPh sb="30" eb="32">
      <t>ゴウスウ</t>
    </rPh>
    <rPh sb="32" eb="33">
      <t>トウ</t>
    </rPh>
    <rPh sb="35" eb="37">
      <t>キニュウ</t>
    </rPh>
    <phoneticPr fontId="2"/>
  </si>
  <si>
    <t>年間収入
推計額</t>
    <rPh sb="0" eb="2">
      <t>ネンカン</t>
    </rPh>
    <rPh sb="2" eb="4">
      <t>シュウニュウ</t>
    </rPh>
    <rPh sb="5" eb="7">
      <t>スイケイ</t>
    </rPh>
    <rPh sb="7" eb="8">
      <t>ガク</t>
    </rPh>
    <phoneticPr fontId="2"/>
  </si>
  <si>
    <t>●組合員が申告書を提出した日に押印</t>
    <phoneticPr fontId="2"/>
  </si>
  <si>
    <t>CD-R/DVD/USBﾘﾑﾊﾞﾌﾞﾙﾅﾝﾊﾞｾｷｭﾘﾃｨｰ</t>
  </si>
  <si>
    <t>教育委員会</t>
    <rPh sb="0" eb="2">
      <t>キョウイク</t>
    </rPh>
    <rPh sb="2" eb="5">
      <t>イインカイ</t>
    </rPh>
    <phoneticPr fontId="34"/>
  </si>
  <si>
    <t>現在</t>
    <rPh sb="0" eb="2">
      <t>ゲンザイ</t>
    </rPh>
    <phoneticPr fontId="35"/>
  </si>
  <si>
    <t>学校名（公署）等の変更は，ﾃﾞｰﾀﾎﾞｯｸｽで！</t>
  </si>
  <si>
    <t>管内</t>
    <rPh sb="0" eb="2">
      <t>カンナイ</t>
    </rPh>
    <phoneticPr fontId="34"/>
  </si>
  <si>
    <t>学校名</t>
  </si>
  <si>
    <t>略校名</t>
  </si>
  <si>
    <t>学校起点</t>
  </si>
  <si>
    <t>学校住所</t>
  </si>
  <si>
    <t>校長名</t>
  </si>
  <si>
    <t>年度</t>
  </si>
  <si>
    <t>会計</t>
  </si>
  <si>
    <t>款</t>
  </si>
  <si>
    <t>項</t>
  </si>
  <si>
    <t>公立学校共済組合　鹿児島支部</t>
  </si>
  <si>
    <t>〒890-8577</t>
  </si>
  <si>
    <t>鹿児島市鴨池新町10-1</t>
  </si>
  <si>
    <t>目</t>
  </si>
  <si>
    <t>鹿児島県教育庁  内</t>
  </si>
  <si>
    <t>節</t>
  </si>
  <si>
    <t>TEL(県庁)</t>
  </si>
  <si>
    <t>099-286-2111</t>
  </si>
  <si>
    <t>FAX</t>
  </si>
  <si>
    <t>099-286-5663</t>
  </si>
  <si>
    <t>細説</t>
  </si>
  <si>
    <t>福利係</t>
  </si>
  <si>
    <t>099-286-5205</t>
  </si>
  <si>
    <t>内線</t>
  </si>
  <si>
    <t>所属ｺｰﾄﾞ</t>
  </si>
  <si>
    <t>康生係</t>
  </si>
  <si>
    <t>099-286-5206</t>
  </si>
  <si>
    <t>〒番号</t>
  </si>
  <si>
    <t>年金給付係</t>
  </si>
  <si>
    <t>電話番号</t>
  </si>
  <si>
    <t>FAX番号</t>
  </si>
  <si>
    <t>学校番号</t>
  </si>
  <si>
    <t>職員番号/氏名/ﾌﾘｶﾞﾅ</t>
    <rPh sb="0" eb="2">
      <t>ショクイン</t>
    </rPh>
    <rPh sb="2" eb="4">
      <t>バンゴウ</t>
    </rPh>
    <rPh sb="5" eb="7">
      <t>シメイ</t>
    </rPh>
    <phoneticPr fontId="34"/>
  </si>
  <si>
    <t>２行目以下は手入力Or手書しましょう。</t>
    <rPh sb="1" eb="3">
      <t>ギョウメ</t>
    </rPh>
    <rPh sb="3" eb="5">
      <t>イカ</t>
    </rPh>
    <rPh sb="6" eb="9">
      <t>テニュウリョク</t>
    </rPh>
    <rPh sb="11" eb="13">
      <t>テガ</t>
    </rPh>
    <phoneticPr fontId="34"/>
  </si>
  <si>
    <t>続柄</t>
    <rPh sb="0" eb="2">
      <t>ゾクガラ</t>
    </rPh>
    <phoneticPr fontId="34"/>
  </si>
  <si>
    <t>長女</t>
    <rPh sb="0" eb="2">
      <t>チョウジョ</t>
    </rPh>
    <phoneticPr fontId="34"/>
  </si>
  <si>
    <t>続柄
ｺｰﾄﾞ</t>
    <rPh sb="0" eb="1">
      <t>ツヅ</t>
    </rPh>
    <rPh sb="1" eb="2">
      <t>ガラ</t>
    </rPh>
    <phoneticPr fontId="34"/>
  </si>
  <si>
    <t>性別</t>
    <rPh sb="0" eb="2">
      <t>セイベツ</t>
    </rPh>
    <phoneticPr fontId="34"/>
  </si>
  <si>
    <t>コード</t>
    <phoneticPr fontId="34"/>
  </si>
  <si>
    <t>薩摩　みどり</t>
    <rPh sb="0" eb="2">
      <t>サツマ</t>
    </rPh>
    <phoneticPr fontId="34"/>
  </si>
  <si>
    <t>ｻﾂﾏ　ﾐﾄﾞﾘ</t>
    <phoneticPr fontId="34"/>
  </si>
  <si>
    <t>280923</t>
    <phoneticPr fontId="34"/>
  </si>
  <si>
    <t>基礎年金番号</t>
    <rPh sb="0" eb="2">
      <t>キソ</t>
    </rPh>
    <rPh sb="2" eb="4">
      <t>ネンキン</t>
    </rPh>
    <rPh sb="4" eb="6">
      <t>バンゴウ</t>
    </rPh>
    <phoneticPr fontId="34"/>
  </si>
  <si>
    <t>申告以前の勤務先</t>
    <phoneticPr fontId="34"/>
  </si>
  <si>
    <t>退職年月日(和暦)</t>
    <phoneticPr fontId="34"/>
  </si>
  <si>
    <t>婚姻届出年月日
(和暦)</t>
    <phoneticPr fontId="34"/>
  </si>
  <si>
    <t>誕生日
↓年号　↓200425</t>
    <rPh sb="0" eb="3">
      <t>タンジョウビ</t>
    </rPh>
    <rPh sb="5" eb="7">
      <t>ネンゴウ</t>
    </rPh>
    <phoneticPr fontId="34"/>
  </si>
  <si>
    <t>扶養
の
有無</t>
    <rPh sb="0" eb="2">
      <t>フヨウ</t>
    </rPh>
    <rPh sb="5" eb="7">
      <t>ウム</t>
    </rPh>
    <phoneticPr fontId="34"/>
  </si>
  <si>
    <t>職業</t>
    <rPh sb="0" eb="2">
      <t>ショクギョウ</t>
    </rPh>
    <phoneticPr fontId="34"/>
  </si>
  <si>
    <t>年間
収入</t>
    <rPh sb="0" eb="2">
      <t>ネンカン</t>
    </rPh>
    <rPh sb="3" eb="5">
      <t>シュウニュウ</t>
    </rPh>
    <phoneticPr fontId="34"/>
  </si>
  <si>
    <t>認定/取消する
者の情報1</t>
    <rPh sb="3" eb="5">
      <t>トリケシ</t>
    </rPh>
    <rPh sb="8" eb="9">
      <t>モノ</t>
    </rPh>
    <phoneticPr fontId="34"/>
  </si>
  <si>
    <t>被扶養者の要件を備え又は欠くに
至った理由及び事実発生年月日</t>
    <phoneticPr fontId="2"/>
  </si>
  <si>
    <t>平成</t>
    <phoneticPr fontId="2"/>
  </si>
  <si>
    <t>年</t>
    <rPh sb="0" eb="1">
      <t>ネン</t>
    </rPh>
    <phoneticPr fontId="2"/>
  </si>
  <si>
    <t>月</t>
    <rPh sb="0" eb="1">
      <t>ツキ</t>
    </rPh>
    <phoneticPr fontId="2"/>
  </si>
  <si>
    <t>日</t>
    <rPh sb="0" eb="1">
      <t>ヒ</t>
    </rPh>
    <phoneticPr fontId="2"/>
  </si>
  <si>
    <t>平成</t>
    <rPh sb="0" eb="2">
      <t>ヘイセイ</t>
    </rPh>
    <phoneticPr fontId="2"/>
  </si>
  <si>
    <t>出生</t>
    <rPh sb="0" eb="2">
      <t>シュッセイ</t>
    </rPh>
    <phoneticPr fontId="2"/>
  </si>
  <si>
    <t>申告の日付</t>
    <rPh sb="0" eb="2">
      <t>シンコク</t>
    </rPh>
    <rPh sb="3" eb="5">
      <t>ヒヅケ</t>
    </rPh>
    <phoneticPr fontId="2"/>
  </si>
  <si>
    <t>　</t>
    <phoneticPr fontId="2"/>
  </si>
  <si>
    <r>
      <t>　　　</t>
    </r>
    <r>
      <rPr>
        <sz val="6"/>
        <rFont val="ＭＳ Ｐゴシック"/>
        <family val="3"/>
        <charset val="128"/>
        <scheme val="minor"/>
      </rPr>
      <t>マイナンバー(個人番号)による情報連携を利用します。
　　（利用する場合はチェック）
　死亡の事実を確認する書類及び他の公的医療保険制度における資格得喪関係書類の提出が省略できます。ただし，通常の処理期間に加えて1週間程度の期間を要します。</t>
    </r>
    <rPh sb="10" eb="12">
      <t>コジン</t>
    </rPh>
    <rPh sb="12" eb="14">
      <t>バンゴウ</t>
    </rPh>
    <rPh sb="18" eb="20">
      <t>ジョウホウ</t>
    </rPh>
    <rPh sb="20" eb="22">
      <t>レンケイ</t>
    </rPh>
    <rPh sb="23" eb="25">
      <t>リヨウ</t>
    </rPh>
    <rPh sb="33" eb="35">
      <t>リヨウ</t>
    </rPh>
    <rPh sb="37" eb="39">
      <t>バアイ</t>
    </rPh>
    <rPh sb="47" eb="49">
      <t>シボウ</t>
    </rPh>
    <rPh sb="50" eb="52">
      <t>ジジツ</t>
    </rPh>
    <rPh sb="53" eb="55">
      <t>カクニン</t>
    </rPh>
    <rPh sb="57" eb="59">
      <t>ショルイ</t>
    </rPh>
    <rPh sb="59" eb="60">
      <t>オヨ</t>
    </rPh>
    <rPh sb="61" eb="62">
      <t>タ</t>
    </rPh>
    <rPh sb="63" eb="65">
      <t>コウテキ</t>
    </rPh>
    <rPh sb="65" eb="67">
      <t>イリョウ</t>
    </rPh>
    <rPh sb="67" eb="69">
      <t>ホケン</t>
    </rPh>
    <rPh sb="69" eb="71">
      <t>セイド</t>
    </rPh>
    <rPh sb="75" eb="77">
      <t>シカク</t>
    </rPh>
    <rPh sb="77" eb="78">
      <t>エ</t>
    </rPh>
    <rPh sb="78" eb="79">
      <t>モ</t>
    </rPh>
    <rPh sb="79" eb="81">
      <t>カンケイ</t>
    </rPh>
    <rPh sb="81" eb="83">
      <t>ショルイ</t>
    </rPh>
    <rPh sb="84" eb="86">
      <t>テイシュツ</t>
    </rPh>
    <rPh sb="87" eb="89">
      <t>ショウリャク</t>
    </rPh>
    <rPh sb="98" eb="100">
      <t>ツウジョウ</t>
    </rPh>
    <rPh sb="101" eb="103">
      <t>ショリ</t>
    </rPh>
    <rPh sb="103" eb="105">
      <t>キカン</t>
    </rPh>
    <rPh sb="106" eb="107">
      <t>クワ</t>
    </rPh>
    <rPh sb="110" eb="112">
      <t>シュウカン</t>
    </rPh>
    <rPh sb="112" eb="114">
      <t>テイド</t>
    </rPh>
    <rPh sb="115" eb="117">
      <t>キカン</t>
    </rPh>
    <rPh sb="118" eb="119">
      <t>ヨウ</t>
    </rPh>
    <phoneticPr fontId="2"/>
  </si>
  <si>
    <t>注１　続柄コード，性別，年号及び扶養手当受給の有無欄は，共済組合コード表によりコードで記入してください。また，取消申告のときは，被扶養者欄は朱書してください。
 　２　年間収入推計額は，その者の恒常的な収入として見込まれる公的・私的年金収入，給与収入，自営業・農業等による事業収入，地代家賃・利子・配当等による資産収入，雇用保険法による失業給付及びその
　　他の収入の推計額を記入してください。
 　３　次の書類等を併せて提出してください。　①被扶養者の要件を備え又は欠くに至った理由及び事実発生年月日が確認できる書類(マイナンバー(個人番号）による情報連携を利用する場合，一部の書類は提出
　　不要），②個人番号申告書〔整理番号７〕【認定のみ】③被扶養者証，限度額適用認定証など共済組合から取消対象者へ交付されているすべての証（返納すべき証を紛失したときは組合員証等滅失届〔整理番号
　　3-2〕）【取消のみ】〈以下④⑤の書類については20歳以上60歳未満の配偶者のみ〉④国民年金第３号被保険者関係届（他の公的医療保険制度への加入による取消しの場合は不要）， ⑤国民年金第３号被保険
　　者の基礎年金番号が確認できる書類（年金手帳の写し，基礎年金番号通知書の写し等）【認定のみ】</t>
    <rPh sb="275" eb="277">
      <t>ジョウホウ</t>
    </rPh>
    <rPh sb="277" eb="279">
      <t>レンケイ</t>
    </rPh>
    <rPh sb="284" eb="286">
      <t>バアイ</t>
    </rPh>
    <rPh sb="287" eb="289">
      <t>イチブ</t>
    </rPh>
    <rPh sb="290" eb="292">
      <t>ショルイ</t>
    </rPh>
    <rPh sb="293" eb="295">
      <t>テイシュツ</t>
    </rPh>
    <rPh sb="298" eb="300">
      <t>フヨウ</t>
    </rPh>
    <rPh sb="307" eb="309">
      <t>シンコク</t>
    </rPh>
    <rPh sb="309" eb="310">
      <t>ショ</t>
    </rPh>
    <rPh sb="311" eb="313">
      <t>セイリ</t>
    </rPh>
    <rPh sb="313" eb="315">
      <t>バンゴウ</t>
    </rPh>
    <rPh sb="407" eb="409">
      <t>イカ</t>
    </rPh>
    <rPh sb="412" eb="414">
      <t>ショルイ</t>
    </rPh>
    <rPh sb="421" eb="424">
      <t>サイイジョウ</t>
    </rPh>
    <rPh sb="426" eb="429">
      <t>サイミマン</t>
    </rPh>
    <rPh sb="430" eb="433">
      <t>ハイグウシャ</t>
    </rPh>
    <rPh sb="464" eb="466">
      <t>カニュウ</t>
    </rPh>
    <rPh sb="469" eb="471">
      <t>トリケ</t>
    </rPh>
    <rPh sb="473" eb="475">
      <t>バアイ</t>
    </rPh>
    <rPh sb="476" eb="478">
      <t>フヨウ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</si>
</sst>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411]ggge&quot;年&quot;m&quot;月&quot;d&quot;日&quot;;@"/>
  </numFmts>
  <fonts count="57" x14ac:knownFonts="1">
    <font>
      <sz val="11"/>
      <color theme="1"/>
      <name val="ＭＳ Ｐゴシック"/>
      <family val="2"/>
      <scheme val="minor"/>
    </font>
    <font>
      <sz val="9"/>
      <color theme="1"/>
      <name val="ＭＳ Ｐゴシック"/>
      <family val="2"/>
      <scheme val="minor"/>
    </font>
    <font>
      <sz val="6"/>
      <name val="ＭＳ Ｐゴシック"/>
      <family val="3"/>
      <charset val="128"/>
      <scheme val="minor"/>
    </font>
    <font>
      <sz val="9"/>
      <color theme="1"/>
      <name val="ＭＳ Ｐゴシック"/>
      <family val="3"/>
      <charset val="128"/>
      <scheme val="minor"/>
    </font>
    <font>
      <sz val="10"/>
      <color theme="1"/>
      <name val="ＭＳ Ｐゴシック"/>
      <family val="2"/>
      <scheme val="minor"/>
    </font>
    <font>
      <sz val="16"/>
      <color theme="1"/>
      <name val="ＭＳ Ｐゴシック"/>
      <family val="2"/>
      <scheme val="minor"/>
    </font>
    <font>
      <sz val="16"/>
      <color theme="1"/>
      <name val="ＭＳ Ｐゴシック"/>
      <family val="3"/>
      <charset val="128"/>
      <scheme val="minor"/>
    </font>
    <font>
      <sz val="8"/>
      <color theme="1"/>
      <name val="ＭＳ Ｐゴシック"/>
      <family val="2"/>
      <scheme val="minor"/>
    </font>
    <font>
      <sz val="8"/>
      <color theme="1"/>
      <name val="ＭＳ Ｐゴシック"/>
      <family val="3"/>
      <charset val="128"/>
      <scheme val="minor"/>
    </font>
    <font>
      <sz val="9"/>
      <color rgb="FFFF0000"/>
      <name val="ＭＳ Ｐゴシック"/>
      <family val="2"/>
      <scheme val="minor"/>
    </font>
    <font>
      <sz val="9"/>
      <color rgb="FFFF0000"/>
      <name val="ＭＳ Ｐゴシック"/>
      <family val="3"/>
      <charset val="128"/>
      <scheme val="minor"/>
    </font>
    <font>
      <sz val="11"/>
      <color theme="1"/>
      <name val="ＭＳ Ｐゴシック"/>
      <family val="2"/>
      <scheme val="minor"/>
    </font>
    <font>
      <sz val="8"/>
      <color rgb="FFFF0000"/>
      <name val="ＭＳ Ｐゴシック"/>
      <family val="3"/>
      <charset val="128"/>
      <scheme val="minor"/>
    </font>
    <font>
      <sz val="9"/>
      <name val="ＭＳ Ｐゴシック"/>
      <family val="2"/>
      <scheme val="minor"/>
    </font>
    <font>
      <sz val="9"/>
      <name val="ＭＳ Ｐゴシック"/>
      <family val="3"/>
      <charset val="128"/>
      <scheme val="minor"/>
    </font>
    <font>
      <b/>
      <sz val="9"/>
      <color rgb="FFFF0000"/>
      <name val="ＭＳ Ｐゴシック"/>
      <family val="3"/>
      <charset val="128"/>
      <scheme val="minor"/>
    </font>
    <font>
      <b/>
      <sz val="9"/>
      <name val="ＭＳ Ｐゴシック"/>
      <family val="3"/>
      <charset val="128"/>
      <scheme val="minor"/>
    </font>
    <font>
      <b/>
      <sz val="9"/>
      <color theme="1"/>
      <name val="ＭＳ Ｐゴシック"/>
      <family val="3"/>
      <charset val="128"/>
      <scheme val="minor"/>
    </font>
    <font>
      <sz val="8"/>
      <name val="ＭＳ Ｐゴシック"/>
      <family val="3"/>
      <charset val="128"/>
      <scheme val="minor"/>
    </font>
    <font>
      <b/>
      <sz val="9"/>
      <color indexed="81"/>
      <name val="ＭＳ Ｐゴシック"/>
      <family val="3"/>
      <charset val="128"/>
    </font>
    <font>
      <sz val="7"/>
      <color theme="1"/>
      <name val="ＭＳ Ｐゴシック"/>
      <family val="2"/>
      <scheme val="minor"/>
    </font>
    <font>
      <sz val="7"/>
      <color theme="1"/>
      <name val="ＭＳ Ｐゴシック"/>
      <family val="3"/>
      <charset val="128"/>
      <scheme val="minor"/>
    </font>
    <font>
      <sz val="9"/>
      <color indexed="81"/>
      <name val="ＭＳ Ｐゴシック"/>
      <family val="3"/>
      <charset val="128"/>
    </font>
    <font>
      <sz val="7"/>
      <color rgb="FFFF0000"/>
      <name val="ＭＳ Ｐゴシック"/>
      <family val="3"/>
      <charset val="128"/>
      <scheme val="minor"/>
    </font>
    <font>
      <sz val="6"/>
      <color theme="1"/>
      <name val="ＭＳ Ｐゴシック"/>
      <family val="3"/>
      <charset val="128"/>
      <scheme val="minor"/>
    </font>
    <font>
      <sz val="6"/>
      <color theme="1"/>
      <name val="ＭＳ Ｐゴシック"/>
      <family val="2"/>
      <scheme val="minor"/>
    </font>
    <font>
      <sz val="7"/>
      <color rgb="FFFF0000"/>
      <name val="ＭＳ Ｐゴシック"/>
      <family val="2"/>
      <scheme val="minor"/>
    </font>
    <font>
      <sz val="11"/>
      <color rgb="FFFF0000"/>
      <name val="ＭＳ Ｐゴシック"/>
      <family val="2"/>
      <scheme val="minor"/>
    </font>
    <font>
      <sz val="11"/>
      <color theme="1"/>
      <name val="ＭＳ Ｐゴシック"/>
      <family val="3"/>
      <charset val="128"/>
      <scheme val="minor"/>
    </font>
    <font>
      <sz val="11"/>
      <name val="ＭＳ Ｐゴシック"/>
      <family val="3"/>
      <charset val="128"/>
    </font>
    <font>
      <sz val="34"/>
      <color indexed="18"/>
      <name val="ＭＳ Ｐゴシック"/>
      <family val="3"/>
      <charset val="128"/>
    </font>
    <font>
      <sz val="11"/>
      <color indexed="8"/>
      <name val="ＭＳ Ｐゴシック"/>
      <family val="3"/>
      <charset val="128"/>
    </font>
    <font>
      <sz val="11"/>
      <color indexed="41"/>
      <name val="ＭＳ Ｐゴシック"/>
      <family val="3"/>
      <charset val="128"/>
    </font>
    <font>
      <sz val="12"/>
      <color indexed="18"/>
      <name val="ＭＳ Ｐゴシック"/>
      <family val="3"/>
      <charset val="128"/>
    </font>
    <font>
      <sz val="6"/>
      <name val="ＭＳ Ｐゴシック"/>
      <family val="3"/>
      <charset val="128"/>
    </font>
    <font>
      <sz val="6"/>
      <name val="ＭＳ ゴシック"/>
      <family val="3"/>
      <charset val="128"/>
    </font>
    <font>
      <sz val="11"/>
      <color indexed="10"/>
      <name val="ＭＳ Ｐゴシック"/>
      <family val="3"/>
      <charset val="128"/>
    </font>
    <font>
      <sz val="11"/>
      <color indexed="18"/>
      <name val="ＭＳ Ｐゴシック"/>
      <family val="3"/>
      <charset val="128"/>
    </font>
    <font>
      <sz val="11"/>
      <name val="ＭＳ ゴシック"/>
      <family val="3"/>
      <charset val="128"/>
    </font>
    <font>
      <sz val="11"/>
      <color indexed="16"/>
      <name val="ＭＳ Ｐゴシック"/>
      <family val="3"/>
      <charset val="128"/>
    </font>
    <font>
      <sz val="11"/>
      <name val="ＭＳ 明朝"/>
      <family val="1"/>
      <charset val="128"/>
    </font>
    <font>
      <b/>
      <sz val="14"/>
      <color indexed="10"/>
      <name val="ＭＳ 明朝"/>
      <family val="1"/>
      <charset val="128"/>
    </font>
    <font>
      <sz val="11"/>
      <color rgb="FFFF0000"/>
      <name val="ＭＳ Ｐゴシック"/>
      <family val="3"/>
      <charset val="128"/>
      <scheme val="minor"/>
    </font>
    <font>
      <sz val="9"/>
      <color rgb="FFFF0000"/>
      <name val="ＭＳ 明朝"/>
      <family val="1"/>
      <charset val="128"/>
    </font>
    <font>
      <sz val="8"/>
      <color rgb="FFFF0000"/>
      <name val="ＭＳ 明朝"/>
      <family val="1"/>
      <charset val="128"/>
    </font>
    <font>
      <sz val="9"/>
      <name val="ＭＳ 明朝"/>
      <family val="1"/>
      <charset val="128"/>
    </font>
    <font>
      <b/>
      <sz val="9"/>
      <color rgb="FFFF0000"/>
      <name val="ＭＳ 明朝"/>
      <family val="1"/>
      <charset val="128"/>
    </font>
    <font>
      <b/>
      <sz val="9"/>
      <color indexed="10"/>
      <name val="ＭＳ 明朝"/>
      <family val="1"/>
      <charset val="128"/>
    </font>
    <font>
      <sz val="9"/>
      <color indexed="8"/>
      <name val="ＭＳ 明朝"/>
      <family val="1"/>
      <charset val="128"/>
    </font>
    <font>
      <sz val="8"/>
      <name val="ＭＳ 明朝"/>
      <family val="1"/>
      <charset val="128"/>
    </font>
    <font>
      <sz val="6"/>
      <name val="ＭＳ 明朝"/>
      <family val="1"/>
      <charset val="128"/>
    </font>
    <font>
      <sz val="11"/>
      <name val="ＭＳ Ｐゴシック"/>
      <family val="2"/>
      <scheme val="minor"/>
    </font>
    <font>
      <sz val="11"/>
      <name val="ＭＳ Ｐゴシック"/>
      <family val="3"/>
      <charset val="128"/>
      <scheme val="minor"/>
    </font>
    <font>
      <b/>
      <sz val="8"/>
      <color rgb="FFFF0000"/>
      <name val="ＭＳ 明朝"/>
      <family val="1"/>
      <charset val="128"/>
    </font>
    <font>
      <sz val="12"/>
      <color theme="1"/>
      <name val="ＭＳ Ｐゴシック"/>
      <family val="2"/>
      <scheme val="minor"/>
    </font>
    <font>
      <sz val="9"/>
      <name val="Meiryo UI"/>
      <charset val="128"/>
    </font>
    <font>
      <sz val="7"/>
      <name val="ＭＳ Ｐゴシック"/>
      <family val="3"/>
      <charset val="128"/>
      <scheme val="minor"/>
    </font>
  </fonts>
  <fills count="12">
    <fill>
      <patternFill patternType="none"/>
    </fill>
    <fill>
      <patternFill patternType="gray125"/>
    </fill>
    <fill>
      <patternFill patternType="solid">
        <fgColor rgb="FFFFFF99"/>
        <bgColor indexed="64"/>
      </patternFill>
    </fill>
    <fill>
      <patternFill patternType="solid">
        <fgColor theme="1"/>
        <bgColor indexed="64"/>
      </patternFill>
    </fill>
    <fill>
      <patternFill patternType="solid">
        <fgColor rgb="FFFFFF00"/>
        <bgColor indexed="64"/>
      </patternFill>
    </fill>
    <fill>
      <patternFill patternType="solid">
        <fgColor rgb="FFFF0000"/>
        <bgColor indexed="64"/>
      </patternFill>
    </fill>
    <fill>
      <patternFill patternType="solid">
        <fgColor rgb="FF0000FF"/>
        <bgColor indexed="64"/>
      </patternFill>
    </fill>
    <fill>
      <patternFill patternType="solid">
        <fgColor rgb="FFCCFFFF"/>
        <bgColor indexed="64"/>
      </patternFill>
    </fill>
    <fill>
      <patternFill patternType="solid">
        <fgColor indexed="41"/>
        <bgColor indexed="64"/>
      </patternFill>
    </fill>
    <fill>
      <patternFill patternType="solid">
        <fgColor rgb="FFB2B2B2"/>
        <bgColor indexed="64"/>
      </patternFill>
    </fill>
    <fill>
      <patternFill patternType="solid">
        <fgColor indexed="43"/>
        <bgColor indexed="64"/>
      </patternFill>
    </fill>
    <fill>
      <patternFill patternType="solid">
        <fgColor theme="0"/>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hair">
        <color indexed="64"/>
      </left>
      <right/>
      <top/>
      <bottom/>
      <diagonal/>
    </border>
    <border>
      <left style="hair">
        <color indexed="64"/>
      </left>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auto="1"/>
      </left>
      <right/>
      <top/>
      <bottom style="hair">
        <color auto="1"/>
      </bottom>
      <diagonal/>
    </border>
    <border>
      <left/>
      <right style="hair">
        <color auto="1"/>
      </right>
      <top/>
      <bottom style="hair">
        <color auto="1"/>
      </bottom>
      <diagonal/>
    </border>
    <border>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style="thin">
        <color indexed="64"/>
      </top>
      <bottom/>
      <diagonal/>
    </border>
    <border>
      <left style="thin">
        <color indexed="64"/>
      </left>
      <right style="thin">
        <color indexed="64"/>
      </right>
      <top/>
      <bottom/>
      <diagonal/>
    </border>
    <border>
      <left/>
      <right/>
      <top/>
      <bottom style="medium">
        <color rgb="FFFF0000"/>
      </bottom>
      <diagonal/>
    </border>
    <border>
      <left/>
      <right style="medium">
        <color rgb="FFFF0000"/>
      </right>
      <top/>
      <bottom/>
      <diagonal/>
    </border>
    <border>
      <left/>
      <right style="medium">
        <color rgb="FFFF0000"/>
      </right>
      <top/>
      <bottom style="medium">
        <color rgb="FFFF0000"/>
      </bottom>
      <diagonal/>
    </border>
    <border>
      <left style="medium">
        <color rgb="FFFF0000"/>
      </left>
      <right/>
      <top/>
      <bottom/>
      <diagonal/>
    </border>
    <border>
      <left style="medium">
        <color rgb="FFFF0000"/>
      </left>
      <right/>
      <top/>
      <bottom style="medium">
        <color rgb="FFFF0000"/>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xf numFmtId="38" fontId="11" fillId="0" borderId="0" applyFont="0" applyFill="0" applyBorder="0" applyAlignment="0" applyProtection="0">
      <alignment vertical="center"/>
    </xf>
    <xf numFmtId="0" fontId="28" fillId="0" borderId="0">
      <alignment vertical="center"/>
    </xf>
    <xf numFmtId="0" fontId="29" fillId="0" borderId="0"/>
    <xf numFmtId="0" fontId="38" fillId="0" borderId="0"/>
  </cellStyleXfs>
  <cellXfs count="620">
    <xf numFmtId="0" fontId="0" fillId="0" borderId="0" xfId="0"/>
    <xf numFmtId="0" fontId="1" fillId="0" borderId="0" xfId="0" applyFont="1"/>
    <xf numFmtId="0" fontId="1" fillId="0" borderId="0" xfId="0" applyFont="1" applyBorder="1"/>
    <xf numFmtId="0" fontId="1" fillId="0" borderId="0" xfId="0" applyFont="1" applyFill="1"/>
    <xf numFmtId="0" fontId="1" fillId="0" borderId="0" xfId="0" applyFont="1" applyBorder="1" applyAlignment="1">
      <alignment vertical="center" textRotation="255" shrinkToFit="1"/>
    </xf>
    <xf numFmtId="0" fontId="5" fillId="0" borderId="0" xfId="0" applyFont="1" applyAlignment="1">
      <alignment vertical="center"/>
    </xf>
    <xf numFmtId="0" fontId="1" fillId="0" borderId="0" xfId="0" applyFont="1" applyFill="1" applyBorder="1"/>
    <xf numFmtId="0" fontId="1" fillId="0" borderId="0" xfId="0" applyFont="1" applyProtection="1"/>
    <xf numFmtId="0" fontId="1" fillId="0" borderId="0" xfId="0" applyFont="1" applyBorder="1" applyProtection="1"/>
    <xf numFmtId="0" fontId="1" fillId="0" borderId="0" xfId="0" applyFont="1" applyFill="1" applyProtection="1"/>
    <xf numFmtId="0" fontId="3" fillId="0" borderId="0" xfId="0" applyFont="1" applyBorder="1" applyAlignment="1" applyProtection="1">
      <alignment vertical="center" shrinkToFit="1"/>
    </xf>
    <xf numFmtId="0" fontId="1" fillId="0" borderId="5" xfId="0" applyFont="1" applyBorder="1" applyProtection="1"/>
    <xf numFmtId="0" fontId="18" fillId="0" borderId="0" xfId="0" applyFont="1" applyBorder="1" applyAlignment="1" applyProtection="1"/>
    <xf numFmtId="0" fontId="1" fillId="0" borderId="8" xfId="0" applyFont="1" applyBorder="1" applyAlignment="1">
      <alignment vertical="center"/>
    </xf>
    <xf numFmtId="0" fontId="13" fillId="0" borderId="0" xfId="0" applyFont="1" applyProtection="1"/>
    <xf numFmtId="0" fontId="14" fillId="0" borderId="0" xfId="0" applyFont="1" applyProtection="1"/>
    <xf numFmtId="0" fontId="9" fillId="0" borderId="0" xfId="0" applyFont="1" applyFill="1" applyBorder="1" applyAlignment="1" applyProtection="1">
      <alignment vertical="center" shrinkToFit="1"/>
    </xf>
    <xf numFmtId="0" fontId="5" fillId="0" borderId="0" xfId="0" applyFont="1" applyAlignment="1">
      <alignment vertical="center" shrinkToFit="1"/>
    </xf>
    <xf numFmtId="0" fontId="10" fillId="0" borderId="0" xfId="0" applyFont="1" applyFill="1" applyBorder="1" applyAlignment="1" applyProtection="1">
      <alignment vertical="center" shrinkToFit="1"/>
    </xf>
    <xf numFmtId="0" fontId="3" fillId="0" borderId="5" xfId="0" applyFont="1" applyBorder="1" applyAlignment="1">
      <alignment vertical="center" shrinkToFit="1"/>
    </xf>
    <xf numFmtId="0" fontId="9" fillId="0" borderId="0" xfId="0" applyFont="1" applyBorder="1" applyAlignment="1">
      <alignment vertical="center" wrapText="1"/>
    </xf>
    <xf numFmtId="0" fontId="3" fillId="0" borderId="5" xfId="0" applyFont="1" applyBorder="1" applyAlignment="1" applyProtection="1">
      <alignment vertical="center" shrinkToFit="1"/>
    </xf>
    <xf numFmtId="0" fontId="14" fillId="0" borderId="0" xfId="0" applyFont="1" applyBorder="1" applyProtection="1"/>
    <xf numFmtId="0" fontId="18" fillId="0" borderId="0" xfId="0" applyFont="1" applyBorder="1" applyAlignment="1" applyProtection="1">
      <alignment horizontal="right" vertical="center"/>
    </xf>
    <xf numFmtId="0" fontId="9" fillId="0" borderId="29" xfId="0" applyFont="1" applyBorder="1" applyAlignment="1">
      <alignment vertical="center" wrapText="1"/>
    </xf>
    <xf numFmtId="0" fontId="16" fillId="0" borderId="0" xfId="0" applyFont="1" applyFill="1"/>
    <xf numFmtId="0" fontId="1" fillId="0" borderId="0" xfId="0" applyFont="1" applyBorder="1" applyAlignment="1">
      <alignment vertical="center" shrinkToFit="1"/>
    </xf>
    <xf numFmtId="0" fontId="1" fillId="0" borderId="0" xfId="0" applyFont="1" applyBorder="1" applyAlignment="1">
      <alignment vertical="center"/>
    </xf>
    <xf numFmtId="0" fontId="5" fillId="0" borderId="0" xfId="0" applyFont="1" applyAlignment="1">
      <alignment horizontal="center" vertical="center" shrinkToFit="1"/>
    </xf>
    <xf numFmtId="0" fontId="5" fillId="0" borderId="0" xfId="0" applyFont="1" applyAlignment="1">
      <alignment horizontal="center" vertical="center"/>
    </xf>
    <xf numFmtId="0" fontId="17" fillId="0" borderId="0" xfId="0" applyFont="1" applyAlignment="1" applyProtection="1">
      <alignment vertical="center"/>
    </xf>
    <xf numFmtId="0" fontId="1" fillId="0" borderId="0" xfId="0" applyFont="1" applyFill="1" applyBorder="1" applyAlignment="1" applyProtection="1">
      <alignment horizontal="center" vertical="center" shrinkToFit="1"/>
    </xf>
    <xf numFmtId="0" fontId="1" fillId="0" borderId="5" xfId="0" applyFont="1" applyFill="1" applyBorder="1" applyAlignment="1" applyProtection="1">
      <alignment vertical="center" shrinkToFit="1"/>
    </xf>
    <xf numFmtId="0" fontId="1" fillId="0" borderId="0" xfId="0" applyFont="1" applyFill="1" applyBorder="1" applyAlignment="1" applyProtection="1">
      <alignment vertical="center" shrinkToFit="1"/>
    </xf>
    <xf numFmtId="0" fontId="5" fillId="0" borderId="0" xfId="0" applyFont="1" applyAlignment="1">
      <alignment horizontal="center" shrinkToFit="1"/>
    </xf>
    <xf numFmtId="0" fontId="6" fillId="0" borderId="0" xfId="0" applyFont="1" applyBorder="1" applyAlignment="1">
      <alignment horizontal="center" vertical="center" shrinkToFit="1"/>
    </xf>
    <xf numFmtId="0" fontId="1" fillId="0" borderId="6" xfId="0" applyFont="1" applyBorder="1" applyAlignment="1">
      <alignment vertical="center" shrinkToFit="1"/>
    </xf>
    <xf numFmtId="0" fontId="1" fillId="0" borderId="6" xfId="0" applyFont="1" applyBorder="1" applyAlignment="1">
      <alignmen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2" borderId="1" xfId="0" applyFont="1" applyFill="1" applyBorder="1" applyAlignment="1" applyProtection="1">
      <alignment horizontal="center" vertical="center" shrinkToFit="1"/>
      <protection locked="0"/>
    </xf>
    <xf numFmtId="0" fontId="18" fillId="0" borderId="0" xfId="0" applyFont="1" applyBorder="1" applyAlignment="1"/>
    <xf numFmtId="0" fontId="3" fillId="0" borderId="0" xfId="0" applyFont="1" applyBorder="1" applyAlignment="1">
      <alignment vertical="center" shrinkToFit="1"/>
    </xf>
    <xf numFmtId="0" fontId="3" fillId="0" borderId="6" xfId="0" applyFont="1" applyBorder="1" applyAlignment="1">
      <alignment vertical="center" shrinkToFit="1"/>
    </xf>
    <xf numFmtId="0" fontId="1" fillId="0" borderId="0" xfId="0" applyFont="1" applyBorder="1" applyAlignment="1" applyProtection="1">
      <alignment vertical="center" shrinkToFit="1"/>
    </xf>
    <xf numFmtId="0" fontId="10" fillId="0" borderId="5" xfId="0" applyFont="1" applyBorder="1" applyAlignment="1">
      <alignment vertical="center" shrinkToFit="1"/>
    </xf>
    <xf numFmtId="0" fontId="10" fillId="0" borderId="0" xfId="0" applyFont="1" applyBorder="1" applyAlignment="1">
      <alignment vertical="center" shrinkToFit="1"/>
    </xf>
    <xf numFmtId="0" fontId="10" fillId="0" borderId="6" xfId="0" applyFont="1" applyBorder="1" applyAlignment="1">
      <alignment vertical="center" shrinkToFit="1"/>
    </xf>
    <xf numFmtId="0" fontId="28" fillId="6" borderId="0" xfId="2" applyNumberFormat="1" applyFill="1" applyAlignment="1">
      <alignment vertical="center" shrinkToFit="1"/>
    </xf>
    <xf numFmtId="0" fontId="28" fillId="0" borderId="0" xfId="2" applyNumberFormat="1" applyAlignment="1">
      <alignment vertical="center" shrinkToFit="1"/>
    </xf>
    <xf numFmtId="0" fontId="28" fillId="7" borderId="0" xfId="2" applyNumberFormat="1" applyFill="1" applyAlignment="1">
      <alignment vertical="center" shrinkToFit="1"/>
    </xf>
    <xf numFmtId="0" fontId="33" fillId="8" borderId="36" xfId="2" applyFont="1" applyFill="1" applyBorder="1" applyAlignment="1">
      <alignment vertical="center" shrinkToFit="1"/>
    </xf>
    <xf numFmtId="0" fontId="29" fillId="7" borderId="37" xfId="3" applyNumberFormat="1" applyFont="1" applyFill="1" applyBorder="1" applyAlignment="1">
      <alignment vertical="center" shrinkToFit="1"/>
    </xf>
    <xf numFmtId="0" fontId="29" fillId="7" borderId="38" xfId="3" applyNumberFormat="1" applyFont="1" applyFill="1" applyBorder="1" applyAlignment="1">
      <alignment vertical="center" shrinkToFit="1"/>
    </xf>
    <xf numFmtId="0" fontId="29" fillId="7" borderId="0" xfId="3" applyNumberFormat="1" applyFont="1" applyFill="1" applyAlignment="1">
      <alignment vertical="center" shrinkToFit="1"/>
    </xf>
    <xf numFmtId="0" fontId="37" fillId="7" borderId="0" xfId="3" applyNumberFormat="1" applyFont="1" applyFill="1" applyAlignment="1">
      <alignment vertical="center" shrinkToFit="1"/>
    </xf>
    <xf numFmtId="0" fontId="37" fillId="7" borderId="3" xfId="3" applyNumberFormat="1" applyFont="1" applyFill="1" applyBorder="1" applyAlignment="1">
      <alignment vertical="center" shrinkToFit="1"/>
    </xf>
    <xf numFmtId="0" fontId="29" fillId="7" borderId="4" xfId="3" applyNumberFormat="1" applyFont="1" applyFill="1" applyBorder="1" applyAlignment="1">
      <alignment vertical="center" shrinkToFit="1"/>
    </xf>
    <xf numFmtId="0" fontId="39" fillId="7" borderId="0" xfId="4" applyNumberFormat="1" applyFont="1" applyFill="1" applyAlignment="1">
      <alignment vertical="center" shrinkToFit="1"/>
    </xf>
    <xf numFmtId="0" fontId="37" fillId="7" borderId="7" xfId="3" applyNumberFormat="1" applyFont="1" applyFill="1" applyBorder="1" applyAlignment="1">
      <alignment vertical="center" shrinkToFit="1"/>
    </xf>
    <xf numFmtId="0" fontId="37" fillId="7" borderId="8" xfId="3" applyNumberFormat="1" applyFont="1" applyFill="1" applyBorder="1" applyAlignment="1">
      <alignment vertical="center" shrinkToFit="1"/>
    </xf>
    <xf numFmtId="0" fontId="29" fillId="7" borderId="9" xfId="3" applyNumberFormat="1" applyFont="1" applyFill="1" applyBorder="1" applyAlignment="1">
      <alignment vertical="center" shrinkToFit="1"/>
    </xf>
    <xf numFmtId="0" fontId="37" fillId="7" borderId="5" xfId="3" applyNumberFormat="1" applyFont="1" applyFill="1" applyBorder="1" applyAlignment="1">
      <alignment vertical="center" shrinkToFit="1"/>
    </xf>
    <xf numFmtId="0" fontId="37" fillId="7" borderId="0" xfId="3" applyNumberFormat="1" applyFont="1" applyFill="1" applyBorder="1" applyAlignment="1">
      <alignment vertical="center" shrinkToFit="1"/>
    </xf>
    <xf numFmtId="0" fontId="29" fillId="7" borderId="6" xfId="3" applyNumberFormat="1" applyFont="1" applyFill="1" applyBorder="1" applyAlignment="1">
      <alignment vertical="center" shrinkToFit="1"/>
    </xf>
    <xf numFmtId="0" fontId="40" fillId="0" borderId="0" xfId="0" applyFont="1" applyAlignment="1">
      <alignment vertical="center"/>
    </xf>
    <xf numFmtId="0" fontId="0" fillId="0" borderId="0" xfId="0" applyAlignment="1">
      <alignment vertical="center"/>
    </xf>
    <xf numFmtId="0" fontId="41" fillId="0" borderId="0" xfId="0" applyFont="1" applyAlignment="1">
      <alignment horizontal="left" vertical="center" wrapText="1"/>
    </xf>
    <xf numFmtId="0" fontId="0" fillId="0" borderId="0" xfId="0" applyBorder="1" applyAlignment="1">
      <alignment horizontal="center" vertical="center"/>
    </xf>
    <xf numFmtId="0" fontId="45" fillId="0" borderId="0" xfId="0" applyFont="1" applyAlignment="1">
      <alignment vertical="center"/>
    </xf>
    <xf numFmtId="0" fontId="1" fillId="0" borderId="0" xfId="0" applyFont="1" applyAlignment="1">
      <alignment vertical="center"/>
    </xf>
    <xf numFmtId="0" fontId="1" fillId="0" borderId="28" xfId="0" applyNumberFormat="1" applyFont="1" applyFill="1" applyBorder="1" applyAlignment="1">
      <alignment horizontal="center" vertical="center" shrinkToFit="1"/>
    </xf>
    <xf numFmtId="0" fontId="3" fillId="0" borderId="5" xfId="0" applyNumberFormat="1" applyFont="1" applyBorder="1" applyAlignment="1">
      <alignment vertical="center" shrinkToFit="1"/>
    </xf>
    <xf numFmtId="0" fontId="3" fillId="0" borderId="0" xfId="0" applyNumberFormat="1" applyFont="1" applyBorder="1" applyAlignment="1">
      <alignment vertical="center" shrinkToFit="1"/>
    </xf>
    <xf numFmtId="0" fontId="3" fillId="0" borderId="6" xfId="0" applyNumberFormat="1" applyFont="1" applyBorder="1" applyAlignment="1">
      <alignment vertical="center" shrinkToFit="1"/>
    </xf>
    <xf numFmtId="0" fontId="1" fillId="0" borderId="10" xfId="0" applyNumberFormat="1" applyFont="1" applyFill="1" applyBorder="1" applyAlignment="1">
      <alignment horizontal="center" vertical="center" shrinkToFit="1"/>
    </xf>
    <xf numFmtId="0" fontId="3" fillId="0" borderId="7" xfId="0" applyNumberFormat="1" applyFont="1" applyBorder="1" applyAlignment="1">
      <alignment vertical="center" shrinkToFit="1"/>
    </xf>
    <xf numFmtId="0" fontId="3" fillId="0" borderId="8" xfId="0" applyNumberFormat="1" applyFont="1" applyBorder="1" applyAlignment="1">
      <alignment vertical="center" shrinkToFit="1"/>
    </xf>
    <xf numFmtId="0" fontId="3" fillId="0" borderId="9" xfId="0" applyNumberFormat="1" applyFont="1" applyBorder="1" applyAlignment="1">
      <alignment vertical="center" shrinkToFit="1"/>
    </xf>
    <xf numFmtId="0" fontId="1" fillId="0" borderId="3" xfId="0" applyNumberFormat="1" applyFont="1" applyFill="1" applyBorder="1" applyAlignment="1" applyProtection="1">
      <alignment vertical="center" shrinkToFit="1"/>
    </xf>
    <xf numFmtId="0" fontId="1" fillId="0" borderId="4" xfId="0" applyNumberFormat="1" applyFont="1" applyFill="1" applyBorder="1" applyAlignment="1" applyProtection="1">
      <alignment vertical="center" shrinkToFit="1"/>
    </xf>
    <xf numFmtId="0" fontId="1" fillId="0" borderId="0" xfId="0" applyNumberFormat="1" applyFont="1" applyFill="1" applyBorder="1" applyAlignment="1" applyProtection="1">
      <alignment vertical="center" shrinkToFit="1"/>
    </xf>
    <xf numFmtId="0" fontId="1" fillId="0" borderId="6" xfId="0" applyNumberFormat="1" applyFont="1" applyFill="1" applyBorder="1" applyAlignment="1" applyProtection="1">
      <alignment vertical="center" shrinkToFit="1"/>
    </xf>
    <xf numFmtId="0" fontId="1" fillId="0" borderId="5" xfId="0" applyNumberFormat="1" applyFont="1" applyFill="1" applyBorder="1" applyAlignment="1" applyProtection="1">
      <alignment vertical="center" shrinkToFit="1"/>
    </xf>
    <xf numFmtId="0" fontId="3" fillId="0" borderId="14" xfId="0" applyNumberFormat="1" applyFont="1" applyFill="1" applyBorder="1" applyAlignment="1" applyProtection="1">
      <alignment vertical="center" shrinkToFit="1"/>
    </xf>
    <xf numFmtId="0" fontId="3" fillId="0" borderId="15" xfId="0" applyNumberFormat="1" applyFont="1" applyFill="1" applyBorder="1" applyAlignment="1" applyProtection="1">
      <alignment vertical="center" shrinkToFit="1"/>
    </xf>
    <xf numFmtId="0" fontId="3" fillId="0" borderId="0" xfId="0" applyNumberFormat="1" applyFont="1" applyFill="1" applyBorder="1" applyAlignment="1" applyProtection="1">
      <alignment vertical="center" shrinkToFit="1"/>
    </xf>
    <xf numFmtId="0" fontId="3" fillId="0" borderId="6" xfId="0" applyNumberFormat="1" applyFont="1" applyFill="1" applyBorder="1" applyAlignment="1" applyProtection="1">
      <alignment vertical="center" shrinkToFit="1"/>
    </xf>
    <xf numFmtId="0" fontId="0" fillId="0" borderId="74" xfId="0" applyBorder="1" applyAlignment="1">
      <alignment vertical="center"/>
    </xf>
    <xf numFmtId="0" fontId="0" fillId="0" borderId="75" xfId="0" applyBorder="1" applyAlignment="1">
      <alignment vertical="center"/>
    </xf>
    <xf numFmtId="0" fontId="0" fillId="0" borderId="76" xfId="0" applyBorder="1" applyAlignment="1">
      <alignment vertical="center"/>
    </xf>
    <xf numFmtId="0" fontId="8" fillId="11" borderId="5" xfId="0" applyNumberFormat="1" applyFont="1" applyFill="1" applyBorder="1" applyAlignment="1" applyProtection="1">
      <alignment vertical="center" shrinkToFit="1"/>
      <protection locked="0"/>
    </xf>
    <xf numFmtId="0" fontId="8" fillId="11" borderId="0" xfId="0" applyNumberFormat="1" applyFont="1" applyFill="1" applyBorder="1" applyAlignment="1" applyProtection="1">
      <alignment vertical="center" shrinkToFit="1"/>
      <protection locked="0"/>
    </xf>
    <xf numFmtId="0" fontId="1" fillId="11" borderId="0" xfId="0" applyFont="1" applyFill="1" applyProtection="1"/>
    <xf numFmtId="0" fontId="8" fillId="11" borderId="8" xfId="0" applyNumberFormat="1" applyFont="1" applyFill="1" applyBorder="1" applyAlignment="1" applyProtection="1">
      <alignment vertical="center" shrinkToFit="1"/>
      <protection locked="0"/>
    </xf>
    <xf numFmtId="0" fontId="1" fillId="11" borderId="0" xfId="0" applyFont="1" applyFill="1" applyBorder="1" applyProtection="1"/>
    <xf numFmtId="0" fontId="1" fillId="11" borderId="0" xfId="0" applyFont="1" applyFill="1" applyBorder="1" applyAlignment="1" applyProtection="1"/>
    <xf numFmtId="0" fontId="1" fillId="11" borderId="3" xfId="0" applyNumberFormat="1" applyFont="1" applyFill="1" applyBorder="1" applyAlignment="1" applyProtection="1">
      <alignment vertical="center" shrinkToFit="1"/>
    </xf>
    <xf numFmtId="0" fontId="1" fillId="11" borderId="4" xfId="0" applyNumberFormat="1" applyFont="1" applyFill="1" applyBorder="1" applyAlignment="1" applyProtection="1">
      <alignment vertical="center" shrinkToFit="1"/>
    </xf>
    <xf numFmtId="0" fontId="9" fillId="11" borderId="0" xfId="0" applyFont="1" applyFill="1" applyBorder="1" applyAlignment="1" applyProtection="1">
      <alignment vertical="center" shrinkToFit="1"/>
    </xf>
    <xf numFmtId="0" fontId="10" fillId="11" borderId="0" xfId="0" applyFont="1" applyFill="1" applyBorder="1" applyAlignment="1" applyProtection="1">
      <alignment vertical="center" shrinkToFit="1"/>
    </xf>
    <xf numFmtId="0" fontId="1" fillId="11" borderId="0" xfId="0" applyNumberFormat="1" applyFont="1" applyFill="1" applyBorder="1" applyAlignment="1" applyProtection="1">
      <alignment vertical="center" shrinkToFit="1"/>
    </xf>
    <xf numFmtId="0" fontId="1" fillId="11" borderId="6" xfId="0" applyNumberFormat="1" applyFont="1" applyFill="1" applyBorder="1" applyAlignment="1" applyProtection="1">
      <alignment vertical="center" shrinkToFit="1"/>
    </xf>
    <xf numFmtId="0" fontId="1" fillId="11" borderId="5" xfId="0" applyNumberFormat="1" applyFont="1" applyFill="1" applyBorder="1" applyAlignment="1" applyProtection="1">
      <alignment vertical="center" shrinkToFit="1"/>
    </xf>
    <xf numFmtId="0" fontId="1" fillId="11" borderId="0" xfId="0" applyFont="1" applyFill="1" applyBorder="1" applyAlignment="1" applyProtection="1">
      <alignment vertical="center" shrinkToFit="1"/>
    </xf>
    <xf numFmtId="0" fontId="8" fillId="11" borderId="14" xfId="0" applyNumberFormat="1" applyFont="1" applyFill="1" applyBorder="1" applyAlignment="1" applyProtection="1">
      <alignment vertical="center" shrinkToFit="1"/>
      <protection locked="0"/>
    </xf>
    <xf numFmtId="0" fontId="3" fillId="11" borderId="14" xfId="0" applyNumberFormat="1" applyFont="1" applyFill="1" applyBorder="1" applyAlignment="1" applyProtection="1">
      <alignment vertical="center" shrinkToFit="1"/>
    </xf>
    <xf numFmtId="0" fontId="3" fillId="11" borderId="15" xfId="0" applyNumberFormat="1" applyFont="1" applyFill="1" applyBorder="1" applyAlignment="1" applyProtection="1">
      <alignment vertical="center" shrinkToFit="1"/>
    </xf>
    <xf numFmtId="0" fontId="3" fillId="11" borderId="0" xfId="0" applyNumberFormat="1" applyFont="1" applyFill="1" applyBorder="1" applyAlignment="1" applyProtection="1">
      <alignment vertical="center" shrinkToFit="1"/>
    </xf>
    <xf numFmtId="0" fontId="3" fillId="11" borderId="6" xfId="0" applyNumberFormat="1" applyFont="1" applyFill="1" applyBorder="1" applyAlignment="1" applyProtection="1">
      <alignment vertical="center" shrinkToFit="1"/>
    </xf>
    <xf numFmtId="0" fontId="3" fillId="11" borderId="0" xfId="0" applyFont="1" applyFill="1" applyBorder="1" applyAlignment="1" applyProtection="1">
      <alignment vertical="center" shrinkToFit="1"/>
    </xf>
    <xf numFmtId="0" fontId="1" fillId="11" borderId="11" xfId="0" applyNumberFormat="1" applyFont="1" applyFill="1" applyBorder="1" applyAlignment="1" applyProtection="1">
      <alignment vertical="center" shrinkToFit="1"/>
    </xf>
    <xf numFmtId="0" fontId="1" fillId="11" borderId="7" xfId="0" applyNumberFormat="1" applyFont="1" applyFill="1" applyBorder="1" applyAlignment="1" applyProtection="1">
      <alignment vertical="center" shrinkToFit="1"/>
    </xf>
    <xf numFmtId="0" fontId="1" fillId="11" borderId="8" xfId="0" applyNumberFormat="1" applyFont="1" applyFill="1" applyBorder="1" applyAlignment="1" applyProtection="1">
      <alignment vertical="center" shrinkToFit="1"/>
    </xf>
    <xf numFmtId="0" fontId="1" fillId="11" borderId="12" xfId="0" applyNumberFormat="1" applyFont="1" applyFill="1" applyBorder="1" applyAlignment="1" applyProtection="1">
      <alignment vertical="center" shrinkToFit="1"/>
    </xf>
    <xf numFmtId="0" fontId="1" fillId="11" borderId="3" xfId="0" applyNumberFormat="1" applyFont="1" applyFill="1" applyBorder="1" applyAlignment="1" applyProtection="1">
      <alignment vertical="center" shrinkToFit="1"/>
    </xf>
    <xf numFmtId="0" fontId="1" fillId="11" borderId="3" xfId="0" applyNumberFormat="1" applyFont="1" applyFill="1" applyBorder="1" applyAlignment="1" applyProtection="1">
      <alignment horizontal="center" vertical="center" shrinkToFit="1"/>
    </xf>
    <xf numFmtId="0" fontId="1" fillId="11" borderId="3" xfId="0" applyNumberFormat="1" applyFont="1" applyFill="1" applyBorder="1" applyAlignment="1" applyProtection="1">
      <alignment horizontal="left" vertical="center" shrinkToFit="1"/>
    </xf>
    <xf numFmtId="0" fontId="25" fillId="11" borderId="3" xfId="0" applyNumberFormat="1" applyFont="1" applyFill="1" applyBorder="1" applyAlignment="1" applyProtection="1">
      <alignment horizontal="center" vertical="center" shrinkToFit="1"/>
    </xf>
    <xf numFmtId="0" fontId="1" fillId="11" borderId="0" xfId="0" applyFont="1" applyFill="1" applyBorder="1" applyAlignment="1" applyProtection="1">
      <alignment vertical="center" wrapText="1"/>
    </xf>
    <xf numFmtId="0" fontId="1" fillId="11" borderId="0" xfId="0" applyNumberFormat="1" applyFont="1" applyFill="1" applyBorder="1" applyAlignment="1" applyProtection="1">
      <alignment vertical="center" shrinkToFit="1"/>
    </xf>
    <xf numFmtId="0" fontId="1" fillId="11" borderId="0" xfId="0" applyNumberFormat="1" applyFont="1" applyFill="1" applyBorder="1" applyAlignment="1" applyProtection="1">
      <alignment horizontal="center" vertical="center" shrinkToFit="1"/>
    </xf>
    <xf numFmtId="0" fontId="1" fillId="11" borderId="0" xfId="0" applyNumberFormat="1" applyFont="1" applyFill="1" applyBorder="1" applyAlignment="1" applyProtection="1">
      <alignment horizontal="left" vertical="center" shrinkToFit="1"/>
    </xf>
    <xf numFmtId="0" fontId="25" fillId="11" borderId="0" xfId="0" applyNumberFormat="1" applyFont="1" applyFill="1" applyBorder="1" applyAlignment="1" applyProtection="1">
      <alignment horizontal="center" vertical="center" shrinkToFit="1"/>
    </xf>
    <xf numFmtId="0" fontId="24" fillId="11" borderId="5" xfId="0" applyNumberFormat="1" applyFont="1" applyFill="1" applyBorder="1" applyAlignment="1" applyProtection="1">
      <alignment horizontal="right" vertical="center" shrinkToFit="1"/>
    </xf>
    <xf numFmtId="0" fontId="0" fillId="11" borderId="5" xfId="0" applyFill="1" applyBorder="1"/>
    <xf numFmtId="0" fontId="1" fillId="11" borderId="0" xfId="0" applyNumberFormat="1" applyFont="1" applyFill="1" applyBorder="1" applyAlignment="1" applyProtection="1">
      <alignment shrinkToFit="1"/>
    </xf>
    <xf numFmtId="0" fontId="24" fillId="11" borderId="0" xfId="0" applyNumberFormat="1" applyFont="1" applyFill="1" applyBorder="1" applyAlignment="1" applyProtection="1">
      <alignment horizontal="right" vertical="center" shrinkToFit="1"/>
    </xf>
    <xf numFmtId="0" fontId="7" fillId="11" borderId="0" xfId="0" applyNumberFormat="1" applyFont="1" applyFill="1" applyBorder="1" applyAlignment="1" applyProtection="1">
      <alignment vertical="center" shrinkToFit="1"/>
    </xf>
    <xf numFmtId="0" fontId="0" fillId="11" borderId="0" xfId="0" applyFill="1"/>
    <xf numFmtId="0" fontId="1" fillId="11" borderId="5" xfId="0" applyNumberFormat="1" applyFont="1" applyFill="1" applyBorder="1" applyAlignment="1" applyProtection="1">
      <alignment shrinkToFit="1"/>
    </xf>
    <xf numFmtId="0" fontId="4" fillId="11" borderId="6" xfId="0" applyNumberFormat="1" applyFont="1" applyFill="1" applyBorder="1" applyAlignment="1" applyProtection="1">
      <alignment horizontal="center" vertical="center" shrinkToFit="1"/>
    </xf>
    <xf numFmtId="0" fontId="7" fillId="11" borderId="0" xfId="0" applyNumberFormat="1" applyFont="1" applyFill="1" applyBorder="1" applyAlignment="1" applyProtection="1">
      <alignment vertical="top" shrinkToFit="1"/>
    </xf>
    <xf numFmtId="0" fontId="1" fillId="11" borderId="5" xfId="0" applyFont="1" applyFill="1" applyBorder="1" applyAlignment="1" applyProtection="1">
      <alignment shrinkToFit="1"/>
    </xf>
    <xf numFmtId="0" fontId="1" fillId="11" borderId="7" xfId="0" applyNumberFormat="1" applyFont="1" applyFill="1" applyBorder="1" applyAlignment="1" applyProtection="1">
      <alignment shrinkToFit="1"/>
    </xf>
    <xf numFmtId="0" fontId="1" fillId="11" borderId="8" xfId="0" applyNumberFormat="1" applyFont="1" applyFill="1" applyBorder="1" applyAlignment="1" applyProtection="1">
      <alignment shrinkToFit="1"/>
    </xf>
    <xf numFmtId="0" fontId="1" fillId="11" borderId="8" xfId="0" applyNumberFormat="1" applyFont="1" applyFill="1" applyBorder="1" applyAlignment="1" applyProtection="1">
      <alignment horizontal="center" vertical="center" shrinkToFit="1"/>
    </xf>
    <xf numFmtId="0" fontId="1" fillId="11" borderId="8" xfId="0" applyFont="1" applyFill="1" applyBorder="1" applyProtection="1"/>
    <xf numFmtId="49" fontId="37" fillId="7" borderId="0" xfId="3" applyNumberFormat="1" applyFont="1" applyFill="1" applyAlignment="1">
      <alignment horizontal="left" vertical="center" shrinkToFit="1"/>
    </xf>
    <xf numFmtId="0" fontId="37" fillId="7" borderId="0" xfId="3" applyNumberFormat="1" applyFont="1" applyFill="1" applyAlignment="1">
      <alignment horizontal="left" vertical="center" shrinkToFit="1"/>
    </xf>
    <xf numFmtId="3" fontId="37" fillId="7" borderId="0" xfId="3" applyNumberFormat="1" applyFont="1" applyFill="1" applyBorder="1" applyAlignment="1">
      <alignment horizontal="left" vertical="center" shrinkToFit="1"/>
    </xf>
    <xf numFmtId="3" fontId="37" fillId="7" borderId="6" xfId="3" applyNumberFormat="1" applyFont="1" applyFill="1" applyBorder="1" applyAlignment="1">
      <alignment horizontal="left" vertical="center" shrinkToFit="1"/>
    </xf>
    <xf numFmtId="3" fontId="37" fillId="7" borderId="8" xfId="3" applyNumberFormat="1" applyFont="1" applyFill="1" applyBorder="1" applyAlignment="1">
      <alignment horizontal="left" vertical="center" shrinkToFit="1"/>
    </xf>
    <xf numFmtId="3" fontId="37" fillId="7" borderId="9" xfId="3" applyNumberFormat="1" applyFont="1" applyFill="1" applyBorder="1" applyAlignment="1">
      <alignment horizontal="left" vertical="center" shrinkToFit="1"/>
    </xf>
    <xf numFmtId="0" fontId="37" fillId="7" borderId="3" xfId="3" applyNumberFormat="1" applyFont="1" applyFill="1" applyBorder="1" applyAlignment="1">
      <alignment horizontal="left" vertical="center" shrinkToFit="1"/>
    </xf>
    <xf numFmtId="0" fontId="37" fillId="7" borderId="4" xfId="3" applyNumberFormat="1" applyFont="1" applyFill="1" applyBorder="1" applyAlignment="1">
      <alignment horizontal="left" vertical="center" shrinkToFit="1"/>
    </xf>
    <xf numFmtId="0" fontId="37" fillId="7" borderId="0" xfId="3" applyNumberFormat="1" applyFont="1" applyFill="1" applyBorder="1" applyAlignment="1">
      <alignment horizontal="right" vertical="center" shrinkToFit="1"/>
    </xf>
    <xf numFmtId="0" fontId="37" fillId="7" borderId="6" xfId="3" applyNumberFormat="1" applyFont="1" applyFill="1" applyBorder="1" applyAlignment="1">
      <alignment horizontal="right" vertical="center" shrinkToFit="1"/>
    </xf>
    <xf numFmtId="0" fontId="37" fillId="7" borderId="0" xfId="3" applyNumberFormat="1" applyFont="1" applyFill="1" applyBorder="1" applyAlignment="1">
      <alignment horizontal="left" vertical="center" shrinkToFit="1"/>
    </xf>
    <xf numFmtId="0" fontId="37" fillId="7" borderId="6" xfId="3" applyNumberFormat="1" applyFont="1" applyFill="1" applyBorder="1" applyAlignment="1">
      <alignment horizontal="left" vertical="center" shrinkToFit="1"/>
    </xf>
    <xf numFmtId="0" fontId="37" fillId="7" borderId="2" xfId="3" applyNumberFormat="1" applyFont="1" applyFill="1" applyBorder="1" applyAlignment="1">
      <alignment horizontal="left" vertical="center" shrinkToFit="1"/>
    </xf>
    <xf numFmtId="0" fontId="37" fillId="7" borderId="5" xfId="3" applyNumberFormat="1" applyFont="1" applyFill="1" applyBorder="1" applyAlignment="1">
      <alignment horizontal="left" vertical="center" shrinkToFit="1"/>
    </xf>
    <xf numFmtId="0" fontId="31" fillId="7" borderId="0" xfId="3" applyNumberFormat="1" applyFont="1" applyFill="1" applyAlignment="1">
      <alignment horizontal="left" vertical="center" shrinkToFit="1"/>
    </xf>
    <xf numFmtId="0" fontId="31" fillId="7" borderId="0" xfId="3" applyNumberFormat="1" applyFont="1" applyFill="1" applyAlignment="1">
      <alignment horizontal="right" vertical="center" shrinkToFit="1"/>
    </xf>
    <xf numFmtId="14" fontId="29" fillId="7" borderId="0" xfId="3" applyNumberFormat="1" applyFont="1" applyFill="1" applyAlignment="1">
      <alignment horizontal="right" vertical="center" shrinkToFit="1"/>
    </xf>
    <xf numFmtId="0" fontId="29" fillId="7" borderId="0" xfId="3" applyNumberFormat="1" applyFont="1" applyFill="1" applyAlignment="1">
      <alignment horizontal="right" vertical="center" shrinkToFit="1"/>
    </xf>
    <xf numFmtId="0" fontId="36" fillId="7" borderId="0" xfId="3" applyNumberFormat="1" applyFont="1" applyFill="1" applyAlignment="1">
      <alignment horizontal="center" vertical="center" shrinkToFit="1"/>
    </xf>
    <xf numFmtId="0" fontId="28" fillId="3" borderId="36" xfId="2" applyNumberFormat="1" applyFill="1" applyBorder="1" applyAlignment="1">
      <alignment horizontal="center" vertical="center" shrinkToFit="1"/>
    </xf>
    <xf numFmtId="0" fontId="28" fillId="3" borderId="37" xfId="2" applyNumberFormat="1" applyFill="1" applyBorder="1" applyAlignment="1">
      <alignment horizontal="center" vertical="center" shrinkToFit="1"/>
    </xf>
    <xf numFmtId="0" fontId="28" fillId="3" borderId="38" xfId="2" applyNumberFormat="1" applyFill="1" applyBorder="1" applyAlignment="1">
      <alignment horizontal="center" vertical="center" shrinkToFit="1"/>
    </xf>
    <xf numFmtId="0" fontId="28" fillId="4" borderId="36" xfId="2" applyNumberFormat="1" applyFill="1" applyBorder="1" applyAlignment="1">
      <alignment horizontal="center" vertical="center" shrinkToFit="1"/>
    </xf>
    <xf numFmtId="0" fontId="28" fillId="4" borderId="38" xfId="2" applyNumberFormat="1" applyFill="1" applyBorder="1" applyAlignment="1">
      <alignment horizontal="center" vertical="center" shrinkToFit="1"/>
    </xf>
    <xf numFmtId="0" fontId="28" fillId="5" borderId="36" xfId="2" applyNumberFormat="1" applyFill="1" applyBorder="1" applyAlignment="1">
      <alignment horizontal="center" vertical="center" shrinkToFit="1"/>
    </xf>
    <xf numFmtId="0" fontId="28" fillId="5" borderId="37" xfId="2" applyNumberFormat="1" applyFill="1" applyBorder="1" applyAlignment="1">
      <alignment horizontal="center" vertical="center" shrinkToFit="1"/>
    </xf>
    <xf numFmtId="0" fontId="28" fillId="5" borderId="38" xfId="2" applyNumberFormat="1" applyFill="1" applyBorder="1" applyAlignment="1">
      <alignment horizontal="center" vertical="center" shrinkToFit="1"/>
    </xf>
    <xf numFmtId="0" fontId="30" fillId="7" borderId="0" xfId="3" applyNumberFormat="1" applyFont="1" applyFill="1" applyAlignment="1">
      <alignment horizontal="left" vertical="center" shrinkToFit="1"/>
    </xf>
    <xf numFmtId="0" fontId="32" fillId="7" borderId="0" xfId="3" applyNumberFormat="1" applyFont="1" applyFill="1" applyAlignment="1">
      <alignment horizontal="center" vertical="center" shrinkToFit="1"/>
    </xf>
    <xf numFmtId="176" fontId="4" fillId="11" borderId="13" xfId="0" applyNumberFormat="1" applyFont="1" applyFill="1" applyBorder="1" applyAlignment="1" applyProtection="1">
      <alignment horizontal="distributed" vertical="center" wrapText="1" shrinkToFit="1"/>
      <protection locked="0"/>
    </xf>
    <xf numFmtId="176" fontId="4" fillId="11" borderId="14" xfId="0" applyNumberFormat="1" applyFont="1" applyFill="1" applyBorder="1" applyAlignment="1" applyProtection="1">
      <alignment horizontal="distributed" vertical="center" wrapText="1" shrinkToFit="1"/>
      <protection locked="0"/>
    </xf>
    <xf numFmtId="176" fontId="4" fillId="11" borderId="15" xfId="0" applyNumberFormat="1" applyFont="1" applyFill="1" applyBorder="1" applyAlignment="1" applyProtection="1">
      <alignment horizontal="distributed" vertical="center" wrapText="1" shrinkToFit="1"/>
      <protection locked="0"/>
    </xf>
    <xf numFmtId="176" fontId="4" fillId="11" borderId="5" xfId="0" applyNumberFormat="1" applyFont="1" applyFill="1" applyBorder="1" applyAlignment="1" applyProtection="1">
      <alignment horizontal="distributed" vertical="center" wrapText="1" shrinkToFit="1"/>
      <protection locked="0"/>
    </xf>
    <xf numFmtId="176" fontId="4" fillId="11" borderId="0" xfId="0" applyNumberFormat="1" applyFont="1" applyFill="1" applyBorder="1" applyAlignment="1" applyProtection="1">
      <alignment horizontal="distributed" vertical="center" wrapText="1" shrinkToFit="1"/>
      <protection locked="0"/>
    </xf>
    <xf numFmtId="176" fontId="4" fillId="11" borderId="6" xfId="0" applyNumberFormat="1" applyFont="1" applyFill="1" applyBorder="1" applyAlignment="1" applyProtection="1">
      <alignment horizontal="distributed" vertical="center" wrapText="1" shrinkToFit="1"/>
      <protection locked="0"/>
    </xf>
    <xf numFmtId="176" fontId="4" fillId="11" borderId="7" xfId="0" applyNumberFormat="1" applyFont="1" applyFill="1" applyBorder="1" applyAlignment="1" applyProtection="1">
      <alignment horizontal="distributed" vertical="center" wrapText="1" shrinkToFit="1"/>
      <protection locked="0"/>
    </xf>
    <xf numFmtId="176" fontId="4" fillId="11" borderId="8" xfId="0" applyNumberFormat="1" applyFont="1" applyFill="1" applyBorder="1" applyAlignment="1" applyProtection="1">
      <alignment horizontal="distributed" vertical="center" wrapText="1" shrinkToFit="1"/>
      <protection locked="0"/>
    </xf>
    <xf numFmtId="176" fontId="4" fillId="11" borderId="9" xfId="0" applyNumberFormat="1" applyFont="1" applyFill="1" applyBorder="1" applyAlignment="1" applyProtection="1">
      <alignment horizontal="distributed" vertical="center" wrapText="1" shrinkToFit="1"/>
      <protection locked="0"/>
    </xf>
    <xf numFmtId="176" fontId="4" fillId="11" borderId="13" xfId="0" applyNumberFormat="1" applyFont="1" applyFill="1" applyBorder="1" applyAlignment="1" applyProtection="1">
      <alignment horizontal="distributed" vertical="center" shrinkToFit="1"/>
      <protection locked="0"/>
    </xf>
    <xf numFmtId="176" fontId="4" fillId="11" borderId="14" xfId="0" applyNumberFormat="1" applyFont="1" applyFill="1" applyBorder="1" applyAlignment="1" applyProtection="1">
      <alignment horizontal="distributed" vertical="center" shrinkToFit="1"/>
      <protection locked="0"/>
    </xf>
    <xf numFmtId="176" fontId="4" fillId="11" borderId="15" xfId="0" applyNumberFormat="1" applyFont="1" applyFill="1" applyBorder="1" applyAlignment="1" applyProtection="1">
      <alignment horizontal="distributed" vertical="center" shrinkToFit="1"/>
      <protection locked="0"/>
    </xf>
    <xf numFmtId="176" fontId="4" fillId="11" borderId="5" xfId="0" applyNumberFormat="1" applyFont="1" applyFill="1" applyBorder="1" applyAlignment="1" applyProtection="1">
      <alignment horizontal="distributed" vertical="center" shrinkToFit="1"/>
      <protection locked="0"/>
    </xf>
    <xf numFmtId="176" fontId="4" fillId="11" borderId="0" xfId="0" applyNumberFormat="1" applyFont="1" applyFill="1" applyBorder="1" applyAlignment="1" applyProtection="1">
      <alignment horizontal="distributed" vertical="center" shrinkToFit="1"/>
      <protection locked="0"/>
    </xf>
    <xf numFmtId="176" fontId="4" fillId="11" borderId="6" xfId="0" applyNumberFormat="1" applyFont="1" applyFill="1" applyBorder="1" applyAlignment="1" applyProtection="1">
      <alignment horizontal="distributed" vertical="center" shrinkToFit="1"/>
      <protection locked="0"/>
    </xf>
    <xf numFmtId="176" fontId="4" fillId="11" borderId="7" xfId="0" applyNumberFormat="1" applyFont="1" applyFill="1" applyBorder="1" applyAlignment="1" applyProtection="1">
      <alignment horizontal="distributed" vertical="center" shrinkToFit="1"/>
      <protection locked="0"/>
    </xf>
    <xf numFmtId="176" fontId="4" fillId="11" borderId="8" xfId="0" applyNumberFormat="1" applyFont="1" applyFill="1" applyBorder="1" applyAlignment="1" applyProtection="1">
      <alignment horizontal="distributed" vertical="center" shrinkToFit="1"/>
      <protection locked="0"/>
    </xf>
    <xf numFmtId="176" fontId="4" fillId="11" borderId="9" xfId="0" applyNumberFormat="1" applyFont="1" applyFill="1" applyBorder="1" applyAlignment="1" applyProtection="1">
      <alignment horizontal="distributed" vertical="center" shrinkToFit="1"/>
      <protection locked="0"/>
    </xf>
    <xf numFmtId="49" fontId="1" fillId="11" borderId="0" xfId="0" applyNumberFormat="1" applyFont="1" applyFill="1" applyBorder="1" applyAlignment="1" applyProtection="1">
      <alignment horizontal="center" vertical="center" shrinkToFit="1"/>
    </xf>
    <xf numFmtId="0" fontId="1" fillId="11" borderId="0" xfId="0" applyNumberFormat="1" applyFont="1" applyFill="1" applyBorder="1" applyAlignment="1" applyProtection="1">
      <alignment horizontal="center" vertical="center" shrinkToFit="1"/>
    </xf>
    <xf numFmtId="0" fontId="1" fillId="11" borderId="8" xfId="0" applyNumberFormat="1" applyFont="1" applyFill="1" applyBorder="1" applyAlignment="1" applyProtection="1">
      <alignment horizontal="center" vertical="center" shrinkToFit="1"/>
    </xf>
    <xf numFmtId="0" fontId="1" fillId="11" borderId="0" xfId="0" applyFont="1" applyFill="1" applyBorder="1" applyAlignment="1" applyProtection="1">
      <alignment horizontal="center" vertical="center"/>
    </xf>
    <xf numFmtId="0" fontId="8" fillId="11" borderId="0" xfId="0" applyNumberFormat="1" applyFont="1" applyFill="1" applyBorder="1" applyAlignment="1" applyProtection="1">
      <alignment horizontal="center" vertical="center" shrinkToFit="1"/>
      <protection locked="0"/>
    </xf>
    <xf numFmtId="0" fontId="7" fillId="11" borderId="0" xfId="0" applyNumberFormat="1" applyFont="1" applyFill="1" applyBorder="1" applyAlignment="1" applyProtection="1">
      <alignment horizontal="center" vertical="center" shrinkToFit="1"/>
      <protection locked="0"/>
    </xf>
    <xf numFmtId="0" fontId="8" fillId="11" borderId="14" xfId="0" applyNumberFormat="1" applyFont="1" applyFill="1" applyBorder="1" applyAlignment="1" applyProtection="1">
      <alignment horizontal="center" vertical="center" shrinkToFit="1"/>
      <protection locked="0"/>
    </xf>
    <xf numFmtId="0" fontId="8" fillId="11" borderId="8" xfId="0" applyNumberFormat="1" applyFont="1" applyFill="1" applyBorder="1" applyAlignment="1" applyProtection="1">
      <alignment horizontal="center" vertical="center" shrinkToFit="1"/>
      <protection locked="0"/>
    </xf>
    <xf numFmtId="0" fontId="8" fillId="11" borderId="15" xfId="0" applyNumberFormat="1" applyFont="1" applyFill="1" applyBorder="1" applyAlignment="1" applyProtection="1">
      <alignment horizontal="center" vertical="center" shrinkToFit="1"/>
      <protection locked="0"/>
    </xf>
    <xf numFmtId="0" fontId="8" fillId="11" borderId="6" xfId="0" applyNumberFormat="1" applyFont="1" applyFill="1" applyBorder="1" applyAlignment="1" applyProtection="1">
      <alignment horizontal="center" vertical="center" shrinkToFit="1"/>
      <protection locked="0"/>
    </xf>
    <xf numFmtId="0" fontId="8" fillId="11" borderId="9" xfId="0" applyNumberFormat="1" applyFont="1" applyFill="1" applyBorder="1" applyAlignment="1" applyProtection="1">
      <alignment horizontal="center" vertical="center" shrinkToFit="1"/>
      <protection locked="0"/>
    </xf>
    <xf numFmtId="0" fontId="7" fillId="11" borderId="13" xfId="0" applyNumberFormat="1" applyFont="1" applyFill="1" applyBorder="1" applyAlignment="1" applyProtection="1">
      <alignment horizontal="center" vertical="center" shrinkToFit="1"/>
      <protection locked="0"/>
    </xf>
    <xf numFmtId="0" fontId="8" fillId="11" borderId="5" xfId="0" applyNumberFormat="1" applyFont="1" applyFill="1" applyBorder="1" applyAlignment="1" applyProtection="1">
      <alignment horizontal="center" vertical="center" shrinkToFit="1"/>
      <protection locked="0"/>
    </xf>
    <xf numFmtId="0" fontId="8" fillId="11" borderId="7" xfId="0" applyNumberFormat="1" applyFont="1" applyFill="1" applyBorder="1" applyAlignment="1" applyProtection="1">
      <alignment horizontal="center" vertical="center" shrinkToFit="1"/>
      <protection locked="0"/>
    </xf>
    <xf numFmtId="0" fontId="25" fillId="0" borderId="54" xfId="0" applyFont="1" applyBorder="1" applyAlignment="1">
      <alignment horizontal="center" vertical="center"/>
    </xf>
    <xf numFmtId="0" fontId="25" fillId="0" borderId="55" xfId="0" applyFont="1" applyBorder="1" applyAlignment="1">
      <alignment horizontal="center" vertical="center"/>
    </xf>
    <xf numFmtId="0" fontId="25" fillId="0" borderId="56" xfId="0" applyFont="1" applyBorder="1" applyAlignment="1">
      <alignment horizontal="center" vertical="center"/>
    </xf>
    <xf numFmtId="176" fontId="44" fillId="7" borderId="55" xfId="0" applyNumberFormat="1" applyFont="1" applyFill="1" applyBorder="1" applyAlignment="1">
      <alignment horizontal="center" vertical="center"/>
    </xf>
    <xf numFmtId="176" fontId="44" fillId="7" borderId="58" xfId="0" applyNumberFormat="1" applyFont="1" applyFill="1" applyBorder="1" applyAlignment="1">
      <alignment horizontal="center" vertical="center"/>
    </xf>
    <xf numFmtId="0" fontId="50" fillId="0" borderId="54" xfId="0" applyFont="1" applyBorder="1" applyAlignment="1">
      <alignment horizontal="center" vertical="center" wrapText="1"/>
    </xf>
    <xf numFmtId="0" fontId="50" fillId="0" borderId="55" xfId="0" applyFont="1" applyBorder="1" applyAlignment="1">
      <alignment horizontal="center" vertical="center"/>
    </xf>
    <xf numFmtId="0" fontId="50" fillId="0" borderId="56" xfId="0" applyFont="1" applyBorder="1" applyAlignment="1">
      <alignment horizontal="center" vertical="center"/>
    </xf>
    <xf numFmtId="0" fontId="49" fillId="0" borderId="42" xfId="0" applyFont="1" applyBorder="1" applyAlignment="1">
      <alignment horizontal="center" vertical="center" wrapText="1" shrinkToFit="1"/>
    </xf>
    <xf numFmtId="0" fontId="49" fillId="0" borderId="47" xfId="0" applyFont="1" applyBorder="1" applyAlignment="1">
      <alignment horizontal="center" vertical="center" shrinkToFit="1"/>
    </xf>
    <xf numFmtId="0" fontId="49" fillId="0" borderId="48" xfId="0" applyFont="1" applyBorder="1" applyAlignment="1">
      <alignment horizontal="center" vertical="center" shrinkToFit="1"/>
    </xf>
    <xf numFmtId="0" fontId="49" fillId="0" borderId="53" xfId="0" applyFont="1" applyBorder="1" applyAlignment="1">
      <alignment horizontal="center" vertical="center" shrinkToFit="1"/>
    </xf>
    <xf numFmtId="0" fontId="49" fillId="0" borderId="60" xfId="0" applyFont="1" applyBorder="1" applyAlignment="1">
      <alignment horizontal="center" vertical="center" wrapText="1"/>
    </xf>
    <xf numFmtId="0" fontId="49" fillId="0" borderId="61" xfId="0" applyFont="1" applyBorder="1" applyAlignment="1">
      <alignment horizontal="center" vertical="center" wrapText="1"/>
    </xf>
    <xf numFmtId="0" fontId="49" fillId="0" borderId="62" xfId="0" applyFont="1" applyBorder="1" applyAlignment="1">
      <alignment horizontal="center" vertical="center" wrapText="1"/>
    </xf>
    <xf numFmtId="0" fontId="49" fillId="0" borderId="63" xfId="0" applyFont="1" applyBorder="1" applyAlignment="1">
      <alignment horizontal="center" vertical="center" wrapText="1"/>
    </xf>
    <xf numFmtId="0" fontId="49" fillId="0" borderId="1" xfId="0" applyFont="1" applyBorder="1" applyAlignment="1">
      <alignment horizontal="center" vertical="center" wrapText="1"/>
    </xf>
    <xf numFmtId="0" fontId="49" fillId="0" borderId="64" xfId="0" applyFont="1" applyBorder="1" applyAlignment="1">
      <alignment horizontal="center" vertical="center" wrapText="1"/>
    </xf>
    <xf numFmtId="0" fontId="15" fillId="7" borderId="63" xfId="0" applyFont="1" applyFill="1" applyBorder="1" applyAlignment="1">
      <alignment horizontal="center" vertical="center"/>
    </xf>
    <xf numFmtId="0" fontId="15" fillId="7" borderId="1" xfId="0" applyFont="1" applyFill="1" applyBorder="1" applyAlignment="1">
      <alignment horizontal="center" vertical="center"/>
    </xf>
    <xf numFmtId="0" fontId="15" fillId="7" borderId="65" xfId="0" applyFont="1" applyFill="1" applyBorder="1" applyAlignment="1">
      <alignment horizontal="center" vertical="center"/>
    </xf>
    <xf numFmtId="0" fontId="15" fillId="7" borderId="66" xfId="0" applyFont="1" applyFill="1" applyBorder="1" applyAlignment="1">
      <alignment horizontal="center" vertical="center"/>
    </xf>
    <xf numFmtId="0" fontId="47" fillId="7" borderId="43" xfId="0" applyFont="1" applyFill="1" applyBorder="1" applyAlignment="1">
      <alignment horizontal="center" vertical="center" shrinkToFit="1"/>
    </xf>
    <xf numFmtId="0" fontId="47" fillId="7" borderId="44" xfId="0" applyFont="1" applyFill="1" applyBorder="1" applyAlignment="1">
      <alignment horizontal="center" vertical="center" shrinkToFit="1"/>
    </xf>
    <xf numFmtId="0" fontId="47" fillId="7" borderId="49" xfId="0" applyFont="1" applyFill="1" applyBorder="1" applyAlignment="1">
      <alignment horizontal="center" vertical="center" shrinkToFit="1"/>
    </xf>
    <xf numFmtId="0" fontId="47" fillId="7" borderId="50" xfId="0" applyFont="1" applyFill="1" applyBorder="1" applyAlignment="1">
      <alignment horizontal="center" vertical="center" shrinkToFit="1"/>
    </xf>
    <xf numFmtId="0" fontId="45" fillId="0" borderId="68" xfId="0" applyFont="1" applyBorder="1" applyAlignment="1">
      <alignment horizontal="center" vertical="center" shrinkToFit="1"/>
    </xf>
    <xf numFmtId="0" fontId="45" fillId="0" borderId="69" xfId="0" applyFont="1" applyBorder="1" applyAlignment="1">
      <alignment horizontal="center" vertical="center" shrinkToFit="1"/>
    </xf>
    <xf numFmtId="0" fontId="45" fillId="0" borderId="71" xfId="0" applyFont="1" applyBorder="1" applyAlignment="1">
      <alignment horizontal="center" vertical="center" shrinkToFit="1"/>
    </xf>
    <xf numFmtId="0" fontId="45" fillId="0" borderId="72" xfId="0" applyFont="1" applyBorder="1" applyAlignment="1">
      <alignment horizontal="center" vertical="center" shrinkToFit="1"/>
    </xf>
    <xf numFmtId="0" fontId="49" fillId="0" borderId="68" xfId="0" applyFont="1" applyBorder="1" applyAlignment="1">
      <alignment horizontal="center" vertical="center" wrapText="1" shrinkToFit="1"/>
    </xf>
    <xf numFmtId="0" fontId="49" fillId="0" borderId="69" xfId="0" applyFont="1" applyBorder="1" applyAlignment="1">
      <alignment horizontal="center" vertical="center" shrinkToFit="1"/>
    </xf>
    <xf numFmtId="0" fontId="49" fillId="0" borderId="71" xfId="0" applyFont="1" applyBorder="1" applyAlignment="1">
      <alignment horizontal="center" vertical="center" shrinkToFit="1"/>
    </xf>
    <xf numFmtId="0" fontId="49" fillId="0" borderId="72" xfId="0" applyFont="1" applyBorder="1" applyAlignment="1">
      <alignment horizontal="center" vertical="center" shrinkToFit="1"/>
    </xf>
    <xf numFmtId="0" fontId="50" fillId="10" borderId="1" xfId="0" applyFont="1" applyFill="1" applyBorder="1" applyAlignment="1">
      <alignment horizontal="center" vertical="center"/>
    </xf>
    <xf numFmtId="0" fontId="48" fillId="0" borderId="51" xfId="0" applyFont="1" applyBorder="1" applyAlignment="1" applyProtection="1">
      <alignment horizontal="center" vertical="center"/>
      <protection locked="0"/>
    </xf>
    <xf numFmtId="0" fontId="48" fillId="0" borderId="3" xfId="0" applyFont="1" applyBorder="1" applyAlignment="1" applyProtection="1">
      <alignment horizontal="center" vertical="center"/>
      <protection locked="0"/>
    </xf>
    <xf numFmtId="0" fontId="48" fillId="0" borderId="4" xfId="0" applyFont="1" applyBorder="1" applyAlignment="1" applyProtection="1">
      <alignment horizontal="center" vertical="center"/>
      <protection locked="0"/>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52" xfId="0" applyFont="1" applyBorder="1" applyAlignment="1">
      <alignment horizontal="center" vertical="center"/>
    </xf>
    <xf numFmtId="0" fontId="47" fillId="8" borderId="1" xfId="0" applyFont="1" applyFill="1" applyBorder="1" applyAlignment="1">
      <alignment horizontal="center" vertical="center"/>
    </xf>
    <xf numFmtId="0" fontId="50" fillId="0" borderId="54" xfId="0" applyFont="1" applyBorder="1" applyAlignment="1">
      <alignment horizontal="center" vertical="center" wrapText="1" shrinkToFit="1"/>
    </xf>
    <xf numFmtId="0" fontId="50" fillId="0" borderId="55" xfId="0" applyFont="1" applyBorder="1" applyAlignment="1">
      <alignment horizontal="center" vertical="center" shrinkToFit="1"/>
    </xf>
    <xf numFmtId="0" fontId="50" fillId="0" borderId="56" xfId="0" applyFont="1" applyBorder="1" applyAlignment="1">
      <alignment horizontal="center" vertical="center" shrinkToFit="1"/>
    </xf>
    <xf numFmtId="0" fontId="43" fillId="7" borderId="57" xfId="0" applyFont="1" applyFill="1" applyBorder="1" applyAlignment="1" applyProtection="1">
      <alignment horizontal="left" vertical="center"/>
      <protection locked="0"/>
    </xf>
    <xf numFmtId="0" fontId="43" fillId="7" borderId="55" xfId="0" applyFont="1" applyFill="1" applyBorder="1" applyAlignment="1" applyProtection="1">
      <alignment horizontal="left" vertical="center"/>
      <protection locked="0"/>
    </xf>
    <xf numFmtId="0" fontId="43" fillId="7" borderId="56" xfId="0" applyFont="1" applyFill="1" applyBorder="1" applyAlignment="1" applyProtection="1">
      <alignment horizontal="left" vertical="center"/>
      <protection locked="0"/>
    </xf>
    <xf numFmtId="0" fontId="10" fillId="7" borderId="57" xfId="0" applyFont="1" applyFill="1" applyBorder="1" applyAlignment="1">
      <alignment horizontal="center" vertical="center"/>
    </xf>
    <xf numFmtId="0" fontId="10" fillId="7" borderId="55" xfId="0" applyFont="1" applyFill="1" applyBorder="1" applyAlignment="1">
      <alignment horizontal="center" vertical="center"/>
    </xf>
    <xf numFmtId="0" fontId="10" fillId="7" borderId="58" xfId="0" applyFont="1" applyFill="1" applyBorder="1" applyAlignment="1">
      <alignment horizontal="center" vertical="center"/>
    </xf>
    <xf numFmtId="49" fontId="46" fillId="7" borderId="1" xfId="0" applyNumberFormat="1" applyFont="1" applyFill="1" applyBorder="1" applyAlignment="1" applyProtection="1">
      <alignment horizontal="center" vertical="center" shrinkToFit="1"/>
      <protection locked="0"/>
    </xf>
    <xf numFmtId="49" fontId="46" fillId="7" borderId="64" xfId="0" applyNumberFormat="1" applyFont="1" applyFill="1" applyBorder="1" applyAlignment="1" applyProtection="1">
      <alignment horizontal="center" vertical="center" shrinkToFit="1"/>
      <protection locked="0"/>
    </xf>
    <xf numFmtId="49" fontId="46" fillId="7" borderId="66" xfId="0" applyNumberFormat="1" applyFont="1" applyFill="1" applyBorder="1" applyAlignment="1" applyProtection="1">
      <alignment horizontal="center" vertical="center" shrinkToFit="1"/>
      <protection locked="0"/>
    </xf>
    <xf numFmtId="49" fontId="46" fillId="7" borderId="67" xfId="0" applyNumberFormat="1" applyFont="1" applyFill="1" applyBorder="1" applyAlignment="1" applyProtection="1">
      <alignment horizontal="center" vertical="center" shrinkToFit="1"/>
      <protection locked="0"/>
    </xf>
    <xf numFmtId="0" fontId="45" fillId="0" borderId="0" xfId="0" applyFont="1" applyAlignment="1">
      <alignment horizontal="left" vertical="center"/>
    </xf>
    <xf numFmtId="0" fontId="50" fillId="0" borderId="42" xfId="0" applyFont="1" applyBorder="1" applyAlignment="1">
      <alignment horizontal="center" vertical="center"/>
    </xf>
    <xf numFmtId="0" fontId="50" fillId="0" borderId="43" xfId="0" applyFont="1" applyBorder="1" applyAlignment="1">
      <alignment horizontal="center" vertical="center"/>
    </xf>
    <xf numFmtId="0" fontId="50" fillId="0" borderId="47" xfId="0" applyFont="1" applyBorder="1" applyAlignment="1">
      <alignment horizontal="center" vertical="center"/>
    </xf>
    <xf numFmtId="0" fontId="53" fillId="7" borderId="59" xfId="0" applyNumberFormat="1" applyFont="1" applyFill="1" applyBorder="1" applyAlignment="1">
      <alignment horizontal="center" vertical="center"/>
    </xf>
    <xf numFmtId="0" fontId="53" fillId="7" borderId="43" xfId="0" applyNumberFormat="1" applyFont="1" applyFill="1" applyBorder="1" applyAlignment="1">
      <alignment horizontal="center" vertical="center"/>
    </xf>
    <xf numFmtId="0" fontId="53" fillId="7" borderId="44" xfId="0" applyNumberFormat="1" applyFont="1" applyFill="1" applyBorder="1" applyAlignment="1">
      <alignment horizontal="center" vertical="center"/>
    </xf>
    <xf numFmtId="0" fontId="50" fillId="0" borderId="54" xfId="0" applyFont="1" applyBorder="1" applyAlignment="1">
      <alignment horizontal="center" vertical="center"/>
    </xf>
    <xf numFmtId="49" fontId="46" fillId="7" borderId="57" xfId="0" applyNumberFormat="1" applyFont="1" applyFill="1" applyBorder="1" applyAlignment="1">
      <alignment horizontal="left" vertical="center"/>
    </xf>
    <xf numFmtId="49" fontId="46" fillId="7" borderId="55" xfId="0" applyNumberFormat="1" applyFont="1" applyFill="1" applyBorder="1" applyAlignment="1">
      <alignment horizontal="left" vertical="center"/>
    </xf>
    <xf numFmtId="49" fontId="46" fillId="7" borderId="49" xfId="0" applyNumberFormat="1" applyFont="1" applyFill="1" applyBorder="1" applyAlignment="1">
      <alignment horizontal="left" vertical="center"/>
    </xf>
    <xf numFmtId="49" fontId="46" fillId="7" borderId="50" xfId="0" applyNumberFormat="1" applyFont="1" applyFill="1" applyBorder="1" applyAlignment="1">
      <alignment horizontal="left" vertical="center"/>
    </xf>
    <xf numFmtId="0" fontId="9" fillId="7" borderId="69" xfId="0" applyFont="1" applyFill="1" applyBorder="1" applyAlignment="1">
      <alignment horizontal="center" vertical="center"/>
    </xf>
    <xf numFmtId="0" fontId="10" fillId="7" borderId="70" xfId="0" applyFont="1" applyFill="1" applyBorder="1" applyAlignment="1">
      <alignment horizontal="center" vertical="center"/>
    </xf>
    <xf numFmtId="0" fontId="10" fillId="7" borderId="72" xfId="0" applyFont="1" applyFill="1" applyBorder="1" applyAlignment="1">
      <alignment horizontal="center" vertical="center"/>
    </xf>
    <xf numFmtId="0" fontId="10" fillId="7" borderId="73" xfId="0" applyFont="1" applyFill="1" applyBorder="1" applyAlignment="1">
      <alignment horizontal="center" vertical="center"/>
    </xf>
    <xf numFmtId="0" fontId="1" fillId="0" borderId="60" xfId="0" applyFont="1" applyBorder="1" applyAlignment="1">
      <alignment horizontal="center" vertical="center" wrapText="1"/>
    </xf>
    <xf numFmtId="0" fontId="1" fillId="0" borderId="61" xfId="0" applyFont="1" applyBorder="1" applyAlignment="1">
      <alignment horizontal="center" vertical="center" wrapText="1"/>
    </xf>
    <xf numFmtId="0" fontId="1" fillId="0" borderId="62" xfId="0" applyFont="1" applyBorder="1" applyAlignment="1">
      <alignment horizontal="center" vertical="center" wrapText="1"/>
    </xf>
    <xf numFmtId="0" fontId="1" fillId="0" borderId="6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64" xfId="0" applyFont="1" applyBorder="1" applyAlignment="1">
      <alignment horizontal="center" vertical="center" wrapText="1"/>
    </xf>
    <xf numFmtId="0" fontId="27" fillId="7" borderId="51" xfId="0" applyFont="1" applyFill="1" applyBorder="1" applyAlignment="1">
      <alignment horizontal="center" vertical="center"/>
    </xf>
    <xf numFmtId="0" fontId="42" fillId="7" borderId="3" xfId="0" applyFont="1" applyFill="1" applyBorder="1" applyAlignment="1">
      <alignment horizontal="center" vertical="center"/>
    </xf>
    <xf numFmtId="0" fontId="42" fillId="7" borderId="52" xfId="0" applyFont="1" applyFill="1" applyBorder="1" applyAlignment="1">
      <alignment horizontal="center" vertical="center"/>
    </xf>
    <xf numFmtId="0" fontId="27" fillId="7" borderId="75" xfId="0" applyFont="1" applyFill="1" applyBorder="1" applyAlignment="1">
      <alignment horizontal="center" vertical="center"/>
    </xf>
    <xf numFmtId="0" fontId="45" fillId="0" borderId="39" xfId="0" applyFont="1" applyBorder="1" applyAlignment="1">
      <alignment horizontal="center" vertical="center"/>
    </xf>
    <xf numFmtId="0" fontId="45" fillId="0" borderId="40" xfId="0" applyFont="1" applyBorder="1" applyAlignment="1">
      <alignment horizontal="center" vertical="center"/>
    </xf>
    <xf numFmtId="0" fontId="45" fillId="0" borderId="41" xfId="0" applyFont="1" applyBorder="1" applyAlignment="1">
      <alignment horizontal="center" vertical="center"/>
    </xf>
    <xf numFmtId="0" fontId="46" fillId="7" borderId="42" xfId="0" applyFont="1" applyFill="1" applyBorder="1" applyAlignment="1">
      <alignment horizontal="center" vertical="center"/>
    </xf>
    <xf numFmtId="0" fontId="46" fillId="7" borderId="43" xfId="0" applyFont="1" applyFill="1" applyBorder="1" applyAlignment="1">
      <alignment horizontal="center" vertical="center"/>
    </xf>
    <xf numFmtId="0" fontId="46" fillId="7" borderId="44" xfId="0" applyFont="1" applyFill="1" applyBorder="1" applyAlignment="1">
      <alignment horizontal="center" vertical="center"/>
    </xf>
    <xf numFmtId="0" fontId="46" fillId="7" borderId="48" xfId="0" applyFont="1" applyFill="1" applyBorder="1" applyAlignment="1">
      <alignment horizontal="center" vertical="center"/>
    </xf>
    <xf numFmtId="0" fontId="46" fillId="7" borderId="49" xfId="0" applyFont="1" applyFill="1" applyBorder="1" applyAlignment="1">
      <alignment horizontal="center" vertical="center"/>
    </xf>
    <xf numFmtId="0" fontId="46" fillId="7" borderId="50" xfId="0" applyFont="1" applyFill="1" applyBorder="1" applyAlignment="1">
      <alignment horizontal="center" vertical="center"/>
    </xf>
    <xf numFmtId="0" fontId="45" fillId="0" borderId="45" xfId="0" applyFont="1" applyBorder="1" applyAlignment="1">
      <alignment horizontal="center" vertical="center"/>
    </xf>
    <xf numFmtId="0" fontId="45" fillId="0" borderId="8" xfId="0" applyFont="1" applyBorder="1" applyAlignment="1">
      <alignment horizontal="center" vertical="center"/>
    </xf>
    <xf numFmtId="0" fontId="45" fillId="0" borderId="9" xfId="0" applyFont="1" applyBorder="1" applyAlignment="1">
      <alignment horizontal="center" vertical="center"/>
    </xf>
    <xf numFmtId="0" fontId="1" fillId="9" borderId="36" xfId="0" applyFont="1" applyFill="1" applyBorder="1" applyAlignment="1">
      <alignment horizontal="center" vertical="center"/>
    </xf>
    <xf numFmtId="0" fontId="1" fillId="9" borderId="37" xfId="0" applyFont="1" applyFill="1" applyBorder="1" applyAlignment="1">
      <alignment horizontal="center" vertical="center"/>
    </xf>
    <xf numFmtId="0" fontId="1" fillId="9" borderId="46" xfId="0" applyFont="1" applyFill="1" applyBorder="1" applyAlignment="1">
      <alignment horizontal="center" vertical="center"/>
    </xf>
    <xf numFmtId="0" fontId="45" fillId="0" borderId="42" xfId="0" applyFont="1" applyBorder="1" applyAlignment="1">
      <alignment horizontal="center" vertical="center" shrinkToFit="1"/>
    </xf>
    <xf numFmtId="0" fontId="45" fillId="0" borderId="47" xfId="0" applyFont="1" applyBorder="1" applyAlignment="1">
      <alignment horizontal="center" vertical="center" shrinkToFit="1"/>
    </xf>
    <xf numFmtId="0" fontId="45" fillId="0" borderId="48" xfId="0" applyFont="1" applyBorder="1" applyAlignment="1">
      <alignment horizontal="center" vertical="center" shrinkToFit="1"/>
    </xf>
    <xf numFmtId="0" fontId="45" fillId="0" borderId="53" xfId="0" applyFont="1" applyBorder="1" applyAlignment="1">
      <alignment horizontal="center" vertical="center" shrinkToFit="1"/>
    </xf>
    <xf numFmtId="0" fontId="46" fillId="7" borderId="43" xfId="0" applyFont="1" applyFill="1" applyBorder="1" applyAlignment="1">
      <alignment horizontal="center" vertical="center" shrinkToFit="1"/>
    </xf>
    <xf numFmtId="0" fontId="46" fillId="7" borderId="44" xfId="0" applyFont="1" applyFill="1" applyBorder="1" applyAlignment="1">
      <alignment horizontal="center" vertical="center" shrinkToFit="1"/>
    </xf>
    <xf numFmtId="0" fontId="46" fillId="7" borderId="49" xfId="0" applyFont="1" applyFill="1" applyBorder="1" applyAlignment="1">
      <alignment horizontal="center" vertical="center" shrinkToFit="1"/>
    </xf>
    <xf numFmtId="0" fontId="46" fillId="7" borderId="50" xfId="0" applyFont="1" applyFill="1" applyBorder="1" applyAlignment="1">
      <alignment horizontal="center" vertical="center" shrinkToFit="1"/>
    </xf>
    <xf numFmtId="0" fontId="50" fillId="0" borderId="42" xfId="0" applyFont="1" applyBorder="1" applyAlignment="1">
      <alignment horizontal="center" vertical="center" wrapText="1" shrinkToFit="1"/>
    </xf>
    <xf numFmtId="0" fontId="50" fillId="0" borderId="47" xfId="0" applyFont="1" applyBorder="1" applyAlignment="1">
      <alignment horizontal="center" vertical="center" shrinkToFit="1"/>
    </xf>
    <xf numFmtId="0" fontId="50" fillId="0" borderId="48" xfId="0" applyFont="1" applyBorder="1" applyAlignment="1">
      <alignment horizontal="center" vertical="center" shrinkToFit="1"/>
    </xf>
    <xf numFmtId="0" fontId="50" fillId="0" borderId="53" xfId="0" applyFont="1" applyBorder="1" applyAlignment="1">
      <alignment horizontal="center" vertical="center" shrinkToFit="1"/>
    </xf>
    <xf numFmtId="0" fontId="47" fillId="7" borderId="43" xfId="0" quotePrefix="1" applyFont="1" applyFill="1" applyBorder="1" applyAlignment="1">
      <alignment horizontal="center" vertical="center" shrinkToFit="1"/>
    </xf>
    <xf numFmtId="0" fontId="47" fillId="7" borderId="44" xfId="0" quotePrefix="1" applyFont="1" applyFill="1" applyBorder="1" applyAlignment="1">
      <alignment horizontal="center" vertical="center" shrinkToFit="1"/>
    </xf>
    <xf numFmtId="0" fontId="47" fillId="7" borderId="49" xfId="0" quotePrefix="1" applyFont="1" applyFill="1" applyBorder="1" applyAlignment="1">
      <alignment horizontal="center" vertical="center" shrinkToFit="1"/>
    </xf>
    <xf numFmtId="0" fontId="47" fillId="7" borderId="50" xfId="0" quotePrefix="1" applyFont="1" applyFill="1" applyBorder="1" applyAlignment="1">
      <alignment horizontal="center" vertical="center" shrinkToFit="1"/>
    </xf>
    <xf numFmtId="0" fontId="51" fillId="11" borderId="51" xfId="0" applyFont="1" applyFill="1" applyBorder="1" applyAlignment="1">
      <alignment horizontal="center" vertical="center"/>
    </xf>
    <xf numFmtId="0" fontId="52" fillId="11" borderId="3" xfId="0" applyFont="1" applyFill="1" applyBorder="1" applyAlignment="1">
      <alignment horizontal="center" vertical="center"/>
    </xf>
    <xf numFmtId="0" fontId="52" fillId="11" borderId="52" xfId="0" applyFont="1" applyFill="1" applyBorder="1" applyAlignment="1">
      <alignment horizontal="center" vertical="center"/>
    </xf>
    <xf numFmtId="0" fontId="26" fillId="0" borderId="7" xfId="0" applyFont="1" applyBorder="1" applyAlignment="1">
      <alignment horizontal="center" vertical="center" shrinkToFit="1"/>
    </xf>
    <xf numFmtId="0" fontId="23" fillId="0" borderId="8" xfId="0" applyFont="1" applyBorder="1" applyAlignment="1">
      <alignment horizontal="center" vertical="center" shrinkToFit="1"/>
    </xf>
    <xf numFmtId="0" fontId="23" fillId="0" borderId="9" xfId="0" applyFont="1" applyBorder="1" applyAlignment="1">
      <alignment horizontal="center" vertical="center" shrinkToFit="1"/>
    </xf>
    <xf numFmtId="0" fontId="1" fillId="11" borderId="0" xfId="0" applyNumberFormat="1" applyFont="1" applyFill="1" applyBorder="1" applyAlignment="1" applyProtection="1">
      <alignment horizontal="left" vertical="center" shrinkToFit="1"/>
    </xf>
    <xf numFmtId="0" fontId="3" fillId="11" borderId="0" xfId="0" applyNumberFormat="1" applyFont="1" applyFill="1" applyBorder="1" applyAlignment="1" applyProtection="1">
      <alignment horizontal="left" vertical="center" shrinkToFit="1"/>
    </xf>
    <xf numFmtId="0" fontId="3" fillId="11" borderId="8" xfId="0" applyNumberFormat="1" applyFont="1" applyFill="1" applyBorder="1" applyAlignment="1" applyProtection="1">
      <alignment horizontal="left" vertical="center" shrinkToFit="1"/>
    </xf>
    <xf numFmtId="0" fontId="1" fillId="11" borderId="0" xfId="0" applyNumberFormat="1" applyFont="1" applyFill="1" applyBorder="1" applyAlignment="1" applyProtection="1">
      <alignment horizontal="left" vertical="center" shrinkToFit="1"/>
      <protection locked="0"/>
    </xf>
    <xf numFmtId="0" fontId="1" fillId="11" borderId="16" xfId="0" applyNumberFormat="1" applyFont="1" applyFill="1" applyBorder="1" applyAlignment="1" applyProtection="1">
      <alignment horizontal="center" vertical="center" shrinkToFit="1"/>
    </xf>
    <xf numFmtId="0" fontId="1" fillId="11" borderId="17" xfId="0" applyNumberFormat="1" applyFont="1" applyFill="1" applyBorder="1" applyAlignment="1" applyProtection="1">
      <alignment horizontal="center" vertical="center" shrinkToFit="1"/>
    </xf>
    <xf numFmtId="0" fontId="1" fillId="11" borderId="11" xfId="0" applyNumberFormat="1" applyFont="1" applyFill="1" applyBorder="1" applyAlignment="1" applyProtection="1">
      <alignment horizontal="center" vertical="center" shrinkToFit="1"/>
    </xf>
    <xf numFmtId="0" fontId="1" fillId="11" borderId="18" xfId="0" applyNumberFormat="1" applyFont="1" applyFill="1" applyBorder="1" applyAlignment="1" applyProtection="1">
      <alignment horizontal="center" vertical="center" shrinkToFit="1"/>
    </xf>
    <xf numFmtId="0" fontId="1" fillId="11" borderId="23" xfId="0" applyNumberFormat="1" applyFont="1" applyFill="1" applyBorder="1" applyAlignment="1" applyProtection="1">
      <alignment horizontal="center" vertical="center" shrinkToFit="1"/>
    </xf>
    <xf numFmtId="0" fontId="1" fillId="11" borderId="24" xfId="0" applyNumberFormat="1" applyFont="1" applyFill="1" applyBorder="1" applyAlignment="1" applyProtection="1">
      <alignment horizontal="center" vertical="center" shrinkToFit="1"/>
    </xf>
    <xf numFmtId="49" fontId="1" fillId="11" borderId="0" xfId="0" applyNumberFormat="1" applyFont="1" applyFill="1" applyBorder="1" applyAlignment="1" applyProtection="1">
      <alignment horizontal="left" vertical="center" shrinkToFit="1"/>
      <protection locked="0"/>
    </xf>
    <xf numFmtId="0" fontId="1" fillId="11" borderId="6" xfId="0" applyNumberFormat="1" applyFont="1" applyFill="1" applyBorder="1" applyAlignment="1" applyProtection="1">
      <alignment horizontal="left" vertical="center" shrinkToFit="1"/>
      <protection locked="0"/>
    </xf>
    <xf numFmtId="0" fontId="7" fillId="11" borderId="2" xfId="0" applyNumberFormat="1" applyFont="1" applyFill="1" applyBorder="1" applyAlignment="1" applyProtection="1">
      <alignment horizontal="center" vertical="center" shrinkToFit="1"/>
    </xf>
    <xf numFmtId="0" fontId="8" fillId="11" borderId="3" xfId="0" applyNumberFormat="1" applyFont="1" applyFill="1" applyBorder="1" applyAlignment="1" applyProtection="1">
      <alignment horizontal="center" vertical="center" shrinkToFit="1"/>
    </xf>
    <xf numFmtId="0" fontId="8" fillId="11" borderId="4" xfId="0" applyNumberFormat="1" applyFont="1" applyFill="1" applyBorder="1" applyAlignment="1" applyProtection="1">
      <alignment horizontal="center" vertical="center" shrinkToFit="1"/>
    </xf>
    <xf numFmtId="0" fontId="8" fillId="11" borderId="20" xfId="0" applyNumberFormat="1" applyFont="1" applyFill="1" applyBorder="1" applyAlignment="1" applyProtection="1">
      <alignment horizontal="center" vertical="center" shrinkToFit="1"/>
    </xf>
    <xf numFmtId="0" fontId="8" fillId="11" borderId="21" xfId="0" applyNumberFormat="1" applyFont="1" applyFill="1" applyBorder="1" applyAlignment="1" applyProtection="1">
      <alignment horizontal="center" vertical="center" shrinkToFit="1"/>
    </xf>
    <xf numFmtId="0" fontId="8" fillId="11" borderId="22" xfId="0" applyNumberFormat="1" applyFont="1" applyFill="1" applyBorder="1" applyAlignment="1" applyProtection="1">
      <alignment horizontal="center" vertical="center" shrinkToFit="1"/>
    </xf>
    <xf numFmtId="0" fontId="1" fillId="11" borderId="3" xfId="0" applyNumberFormat="1" applyFont="1" applyFill="1" applyBorder="1" applyAlignment="1" applyProtection="1">
      <alignment horizontal="left" vertical="center" shrinkToFit="1"/>
      <protection locked="0"/>
    </xf>
    <xf numFmtId="0" fontId="1" fillId="11" borderId="4" xfId="0" applyNumberFormat="1" applyFont="1" applyFill="1" applyBorder="1" applyAlignment="1" applyProtection="1">
      <alignment horizontal="left" vertical="center" shrinkToFit="1"/>
      <protection locked="0"/>
    </xf>
    <xf numFmtId="0" fontId="1" fillId="11" borderId="2" xfId="0" applyNumberFormat="1" applyFont="1" applyFill="1" applyBorder="1" applyAlignment="1" applyProtection="1">
      <alignment horizontal="center" vertical="center" shrinkToFit="1"/>
      <protection locked="0"/>
    </xf>
    <xf numFmtId="0" fontId="1" fillId="11" borderId="3" xfId="0" applyNumberFormat="1" applyFont="1" applyFill="1" applyBorder="1" applyAlignment="1" applyProtection="1">
      <alignment horizontal="center" vertical="center" shrinkToFit="1"/>
      <protection locked="0"/>
    </xf>
    <xf numFmtId="0" fontId="1" fillId="11" borderId="5" xfId="0" applyNumberFormat="1" applyFont="1" applyFill="1" applyBorder="1" applyAlignment="1" applyProtection="1">
      <alignment horizontal="center" vertical="center" shrinkToFit="1"/>
      <protection locked="0"/>
    </xf>
    <xf numFmtId="0" fontId="1" fillId="11" borderId="0" xfId="0" applyNumberFormat="1" applyFont="1" applyFill="1" applyBorder="1" applyAlignment="1" applyProtection="1">
      <alignment horizontal="center" vertical="center" shrinkToFit="1"/>
      <protection locked="0"/>
    </xf>
    <xf numFmtId="0" fontId="9" fillId="11" borderId="13" xfId="0" applyNumberFormat="1" applyFont="1" applyFill="1" applyBorder="1" applyAlignment="1" applyProtection="1">
      <alignment horizontal="center" vertical="center" shrinkToFit="1"/>
    </xf>
    <xf numFmtId="0" fontId="10" fillId="11" borderId="5" xfId="0" applyNumberFormat="1" applyFont="1" applyFill="1" applyBorder="1" applyAlignment="1" applyProtection="1">
      <alignment horizontal="center" vertical="center" shrinkToFit="1"/>
    </xf>
    <xf numFmtId="0" fontId="7" fillId="11" borderId="0" xfId="0" applyNumberFormat="1" applyFont="1" applyFill="1" applyBorder="1" applyAlignment="1" applyProtection="1">
      <alignment horizontal="center" vertical="top" shrinkToFit="1"/>
    </xf>
    <xf numFmtId="0" fontId="1" fillId="11" borderId="8" xfId="0" applyNumberFormat="1" applyFont="1" applyFill="1" applyBorder="1" applyAlignment="1" applyProtection="1">
      <alignment horizontal="center" vertical="center" shrinkToFit="1"/>
      <protection locked="0"/>
    </xf>
    <xf numFmtId="0" fontId="1" fillId="11" borderId="0" xfId="0" applyNumberFormat="1" applyFont="1" applyFill="1" applyBorder="1" applyAlignment="1" applyProtection="1">
      <alignment horizontal="center" shrinkToFit="1"/>
    </xf>
    <xf numFmtId="0" fontId="1" fillId="11" borderId="6" xfId="0" applyNumberFormat="1" applyFont="1" applyFill="1" applyBorder="1" applyAlignment="1" applyProtection="1">
      <alignment horizontal="center" vertical="center" shrinkToFit="1"/>
    </xf>
    <xf numFmtId="0" fontId="1" fillId="11" borderId="5" xfId="0" applyNumberFormat="1" applyFont="1" applyFill="1" applyBorder="1" applyAlignment="1" applyProtection="1">
      <alignment vertical="center" shrinkToFit="1"/>
    </xf>
    <xf numFmtId="0" fontId="1" fillId="11" borderId="0" xfId="0" applyNumberFormat="1" applyFont="1" applyFill="1" applyBorder="1" applyAlignment="1" applyProtection="1">
      <alignment vertical="center" shrinkToFit="1"/>
    </xf>
    <xf numFmtId="0" fontId="1" fillId="11" borderId="6" xfId="0" applyNumberFormat="1" applyFont="1" applyFill="1" applyBorder="1" applyAlignment="1" applyProtection="1">
      <alignment horizontal="center" vertical="center" shrinkToFit="1"/>
      <protection locked="0"/>
    </xf>
    <xf numFmtId="0" fontId="1" fillId="11" borderId="7" xfId="0" applyNumberFormat="1" applyFont="1" applyFill="1" applyBorder="1" applyAlignment="1" applyProtection="1">
      <alignment horizontal="center" vertical="center" shrinkToFit="1"/>
      <protection locked="0"/>
    </xf>
    <xf numFmtId="0" fontId="1" fillId="11" borderId="9" xfId="0" applyNumberFormat="1" applyFont="1" applyFill="1" applyBorder="1" applyAlignment="1" applyProtection="1">
      <alignment horizontal="center" vertical="center" shrinkToFit="1"/>
      <protection locked="0"/>
    </xf>
    <xf numFmtId="0" fontId="1" fillId="11" borderId="2" xfId="0" applyNumberFormat="1" applyFont="1" applyFill="1" applyBorder="1" applyAlignment="1" applyProtection="1">
      <alignment vertical="center" shrinkToFit="1"/>
    </xf>
    <xf numFmtId="0" fontId="1" fillId="11" borderId="3" xfId="0" applyNumberFormat="1" applyFont="1" applyFill="1" applyBorder="1" applyAlignment="1" applyProtection="1">
      <alignment vertical="center" shrinkToFit="1"/>
    </xf>
    <xf numFmtId="0" fontId="13" fillId="11" borderId="2" xfId="0" applyNumberFormat="1" applyFont="1" applyFill="1" applyBorder="1" applyAlignment="1" applyProtection="1">
      <alignment horizontal="center" vertical="center"/>
    </xf>
    <xf numFmtId="0" fontId="14" fillId="11" borderId="3" xfId="0" applyNumberFormat="1" applyFont="1" applyFill="1" applyBorder="1" applyAlignment="1" applyProtection="1">
      <alignment horizontal="center" vertical="center"/>
    </xf>
    <xf numFmtId="0" fontId="14" fillId="11" borderId="4" xfId="0" applyNumberFormat="1" applyFont="1" applyFill="1" applyBorder="1" applyAlignment="1" applyProtection="1">
      <alignment horizontal="center" vertical="center"/>
    </xf>
    <xf numFmtId="0" fontId="14" fillId="11" borderId="5" xfId="0" applyNumberFormat="1" applyFont="1" applyFill="1" applyBorder="1" applyAlignment="1" applyProtection="1">
      <alignment horizontal="center" vertical="center"/>
    </xf>
    <xf numFmtId="0" fontId="14" fillId="11" borderId="0" xfId="0" applyNumberFormat="1" applyFont="1" applyFill="1" applyBorder="1" applyAlignment="1" applyProtection="1">
      <alignment horizontal="center" vertical="center"/>
    </xf>
    <xf numFmtId="0" fontId="14" fillId="11" borderId="6" xfId="0" applyNumberFormat="1" applyFont="1" applyFill="1" applyBorder="1" applyAlignment="1" applyProtection="1">
      <alignment horizontal="center" vertical="center"/>
    </xf>
    <xf numFmtId="0" fontId="14" fillId="11" borderId="7" xfId="0" applyNumberFormat="1" applyFont="1" applyFill="1" applyBorder="1" applyAlignment="1" applyProtection="1">
      <alignment horizontal="center" vertical="center"/>
    </xf>
    <xf numFmtId="0" fontId="14" fillId="11" borderId="8" xfId="0" applyNumberFormat="1" applyFont="1" applyFill="1" applyBorder="1" applyAlignment="1" applyProtection="1">
      <alignment horizontal="center" vertical="center"/>
    </xf>
    <xf numFmtId="0" fontId="14" fillId="11" borderId="9" xfId="0" applyNumberFormat="1" applyFont="1" applyFill="1" applyBorder="1" applyAlignment="1" applyProtection="1">
      <alignment horizontal="center" vertical="center"/>
    </xf>
    <xf numFmtId="0" fontId="8" fillId="11" borderId="2" xfId="0" applyNumberFormat="1" applyFont="1" applyFill="1" applyBorder="1" applyAlignment="1" applyProtection="1">
      <alignment horizontal="center" vertical="center" shrinkToFit="1"/>
    </xf>
    <xf numFmtId="0" fontId="1" fillId="11" borderId="13" xfId="0" applyNumberFormat="1" applyFont="1" applyFill="1" applyBorder="1" applyAlignment="1" applyProtection="1">
      <alignment horizontal="center" vertical="center" shrinkToFit="1"/>
    </xf>
    <xf numFmtId="0" fontId="1" fillId="11" borderId="14" xfId="0" applyNumberFormat="1" applyFont="1" applyFill="1" applyBorder="1" applyAlignment="1" applyProtection="1">
      <alignment horizontal="center" vertical="center" shrinkToFit="1"/>
    </xf>
    <xf numFmtId="0" fontId="1" fillId="11" borderId="5" xfId="0" applyNumberFormat="1" applyFont="1" applyFill="1" applyBorder="1" applyAlignment="1" applyProtection="1">
      <alignment horizontal="center" vertical="center" shrinkToFit="1"/>
    </xf>
    <xf numFmtId="0" fontId="1" fillId="11" borderId="14" xfId="0" applyNumberFormat="1" applyFont="1" applyFill="1" applyBorder="1" applyAlignment="1" applyProtection="1">
      <alignment horizontal="center" vertical="center" shrinkToFit="1"/>
      <protection locked="0"/>
    </xf>
    <xf numFmtId="0" fontId="1" fillId="11" borderId="17" xfId="0" applyNumberFormat="1" applyFont="1" applyFill="1" applyBorder="1" applyAlignment="1" applyProtection="1">
      <alignment horizontal="center" vertical="center" shrinkToFit="1"/>
      <protection locked="0"/>
    </xf>
    <xf numFmtId="0" fontId="1" fillId="11" borderId="18" xfId="0" applyNumberFormat="1" applyFont="1" applyFill="1" applyBorder="1" applyAlignment="1" applyProtection="1">
      <alignment horizontal="center" vertical="center" shrinkToFit="1"/>
      <protection locked="0"/>
    </xf>
    <xf numFmtId="0" fontId="1" fillId="11" borderId="19" xfId="0" applyNumberFormat="1" applyFont="1" applyFill="1" applyBorder="1" applyAlignment="1" applyProtection="1">
      <alignment horizontal="center" vertical="center" shrinkToFit="1"/>
      <protection locked="0"/>
    </xf>
    <xf numFmtId="0" fontId="1" fillId="11" borderId="12" xfId="0" applyNumberFormat="1" applyFont="1" applyFill="1" applyBorder="1" applyAlignment="1" applyProtection="1">
      <alignment horizontal="center" vertical="center" shrinkToFit="1"/>
    </xf>
    <xf numFmtId="0" fontId="1" fillId="11" borderId="19" xfId="0" applyNumberFormat="1" applyFont="1" applyFill="1" applyBorder="1" applyAlignment="1" applyProtection="1">
      <alignment horizontal="center" vertical="center" shrinkToFit="1"/>
    </xf>
    <xf numFmtId="0" fontId="1" fillId="11" borderId="15" xfId="0" applyNumberFormat="1" applyFont="1" applyFill="1" applyBorder="1" applyAlignment="1" applyProtection="1">
      <alignment horizontal="center" vertical="center" shrinkToFit="1"/>
      <protection locked="0"/>
    </xf>
    <xf numFmtId="0" fontId="1" fillId="11" borderId="13" xfId="0" applyNumberFormat="1" applyFont="1" applyFill="1" applyBorder="1" applyAlignment="1" applyProtection="1">
      <alignment horizontal="center" vertical="center" wrapText="1"/>
      <protection locked="0"/>
    </xf>
    <xf numFmtId="0" fontId="1" fillId="11" borderId="14" xfId="0" applyNumberFormat="1" applyFont="1" applyFill="1" applyBorder="1" applyAlignment="1" applyProtection="1">
      <alignment horizontal="center" vertical="center" wrapText="1"/>
      <protection locked="0"/>
    </xf>
    <xf numFmtId="0" fontId="1" fillId="11" borderId="15" xfId="0" applyNumberFormat="1" applyFont="1" applyFill="1" applyBorder="1" applyAlignment="1" applyProtection="1">
      <alignment horizontal="center" vertical="center" wrapText="1"/>
      <protection locked="0"/>
    </xf>
    <xf numFmtId="0" fontId="1" fillId="11" borderId="5" xfId="0" applyNumberFormat="1" applyFont="1" applyFill="1" applyBorder="1" applyAlignment="1" applyProtection="1">
      <alignment horizontal="center" vertical="center" wrapText="1"/>
      <protection locked="0"/>
    </xf>
    <xf numFmtId="0" fontId="1" fillId="11" borderId="0" xfId="0" applyNumberFormat="1" applyFont="1" applyFill="1" applyBorder="1" applyAlignment="1" applyProtection="1">
      <alignment horizontal="center" vertical="center" wrapText="1"/>
      <protection locked="0"/>
    </xf>
    <xf numFmtId="0" fontId="1" fillId="11" borderId="6" xfId="0" applyNumberFormat="1" applyFont="1" applyFill="1" applyBorder="1" applyAlignment="1" applyProtection="1">
      <alignment horizontal="center" vertical="center" wrapText="1"/>
      <protection locked="0"/>
    </xf>
    <xf numFmtId="0" fontId="1" fillId="11" borderId="7" xfId="0" applyNumberFormat="1" applyFont="1" applyFill="1" applyBorder="1" applyAlignment="1" applyProtection="1">
      <alignment horizontal="center" vertical="center" wrapText="1"/>
      <protection locked="0"/>
    </xf>
    <xf numFmtId="0" fontId="1" fillId="11" borderId="8" xfId="0" applyNumberFormat="1" applyFont="1" applyFill="1" applyBorder="1" applyAlignment="1" applyProtection="1">
      <alignment horizontal="center" vertical="center" wrapText="1"/>
      <protection locked="0"/>
    </xf>
    <xf numFmtId="0" fontId="1" fillId="11" borderId="9" xfId="0" applyNumberFormat="1" applyFont="1" applyFill="1" applyBorder="1" applyAlignment="1" applyProtection="1">
      <alignment horizontal="center" vertical="center" wrapText="1"/>
      <protection locked="0"/>
    </xf>
    <xf numFmtId="0" fontId="7" fillId="11" borderId="5" xfId="0" applyNumberFormat="1" applyFont="1" applyFill="1" applyBorder="1" applyAlignment="1" applyProtection="1">
      <alignment vertical="center" wrapText="1"/>
      <protection locked="0"/>
    </xf>
    <xf numFmtId="0" fontId="7" fillId="11" borderId="0" xfId="0" applyNumberFormat="1" applyFont="1" applyFill="1" applyBorder="1" applyAlignment="1" applyProtection="1">
      <alignment vertical="center" wrapText="1"/>
      <protection locked="0"/>
    </xf>
    <xf numFmtId="0" fontId="7" fillId="11" borderId="6" xfId="0" applyNumberFormat="1" applyFont="1" applyFill="1" applyBorder="1" applyAlignment="1" applyProtection="1">
      <alignment vertical="center" wrapText="1"/>
      <protection locked="0"/>
    </xf>
    <xf numFmtId="0" fontId="7" fillId="11" borderId="7" xfId="0" applyNumberFormat="1" applyFont="1" applyFill="1" applyBorder="1" applyAlignment="1" applyProtection="1">
      <alignment vertical="center" wrapText="1"/>
      <protection locked="0"/>
    </xf>
    <xf numFmtId="0" fontId="7" fillId="11" borderId="8" xfId="0" applyNumberFormat="1" applyFont="1" applyFill="1" applyBorder="1" applyAlignment="1" applyProtection="1">
      <alignment vertical="center" wrapText="1"/>
      <protection locked="0"/>
    </xf>
    <xf numFmtId="0" fontId="7" fillId="11" borderId="9" xfId="0" applyNumberFormat="1" applyFont="1" applyFill="1" applyBorder="1" applyAlignment="1" applyProtection="1">
      <alignment vertical="center" wrapText="1"/>
      <protection locked="0"/>
    </xf>
    <xf numFmtId="0" fontId="1" fillId="11" borderId="13" xfId="0" applyNumberFormat="1" applyFont="1" applyFill="1" applyBorder="1" applyAlignment="1" applyProtection="1">
      <alignment horizontal="center" vertical="center" shrinkToFit="1"/>
      <protection locked="0"/>
    </xf>
    <xf numFmtId="0" fontId="1" fillId="11" borderId="16" xfId="0" applyNumberFormat="1" applyFont="1" applyFill="1" applyBorder="1" applyAlignment="1" applyProtection="1">
      <alignment horizontal="center" vertical="center" shrinkToFit="1"/>
      <protection locked="0"/>
    </xf>
    <xf numFmtId="0" fontId="1" fillId="11" borderId="11" xfId="0" applyNumberFormat="1" applyFont="1" applyFill="1" applyBorder="1" applyAlignment="1" applyProtection="1">
      <alignment horizontal="center" vertical="center" shrinkToFit="1"/>
      <protection locked="0"/>
    </xf>
    <xf numFmtId="0" fontId="1" fillId="11" borderId="12" xfId="0" applyNumberFormat="1" applyFont="1" applyFill="1" applyBorder="1" applyAlignment="1" applyProtection="1">
      <alignment horizontal="center" vertical="center" shrinkToFit="1"/>
      <protection locked="0"/>
    </xf>
    <xf numFmtId="0" fontId="3" fillId="11" borderId="5" xfId="0" applyNumberFormat="1" applyFont="1" applyFill="1" applyBorder="1" applyAlignment="1" applyProtection="1">
      <alignment horizontal="center" vertical="center" shrinkToFit="1"/>
    </xf>
    <xf numFmtId="0" fontId="3" fillId="11" borderId="0" xfId="0" applyNumberFormat="1" applyFont="1" applyFill="1" applyBorder="1" applyAlignment="1" applyProtection="1">
      <alignment horizontal="center" vertical="center" shrinkToFit="1"/>
    </xf>
    <xf numFmtId="0" fontId="3" fillId="11" borderId="6" xfId="0" applyNumberFormat="1" applyFont="1" applyFill="1" applyBorder="1" applyAlignment="1" applyProtection="1">
      <alignment horizontal="center" vertical="center" shrinkToFit="1"/>
    </xf>
    <xf numFmtId="0" fontId="3" fillId="11" borderId="7" xfId="0" applyNumberFormat="1" applyFont="1" applyFill="1" applyBorder="1" applyAlignment="1" applyProtection="1">
      <alignment horizontal="center" vertical="center" shrinkToFit="1"/>
    </xf>
    <xf numFmtId="0" fontId="3" fillId="11" borderId="8" xfId="0" applyNumberFormat="1" applyFont="1" applyFill="1" applyBorder="1" applyAlignment="1" applyProtection="1">
      <alignment horizontal="center" vertical="center" shrinkToFit="1"/>
    </xf>
    <xf numFmtId="0" fontId="3" fillId="11" borderId="9" xfId="0" applyNumberFormat="1" applyFont="1" applyFill="1" applyBorder="1" applyAlignment="1" applyProtection="1">
      <alignment horizontal="center" vertical="center" shrinkToFit="1"/>
    </xf>
    <xf numFmtId="0" fontId="1" fillId="11" borderId="4" xfId="0" applyNumberFormat="1" applyFont="1" applyFill="1" applyBorder="1" applyAlignment="1" applyProtection="1">
      <alignment horizontal="center" vertical="center" shrinkToFit="1"/>
      <protection locked="0"/>
    </xf>
    <xf numFmtId="0" fontId="1" fillId="11" borderId="25" xfId="0" applyNumberFormat="1" applyFont="1" applyFill="1" applyBorder="1" applyAlignment="1" applyProtection="1">
      <alignment horizontal="center" vertical="center" shrinkToFit="1"/>
      <protection locked="0"/>
    </xf>
    <xf numFmtId="0" fontId="13" fillId="11" borderId="3" xfId="0" applyNumberFormat="1" applyFont="1" applyFill="1" applyBorder="1" applyAlignment="1" applyProtection="1">
      <alignment horizontal="center" vertical="center"/>
    </xf>
    <xf numFmtId="0" fontId="1" fillId="11" borderId="2" xfId="0" applyNumberFormat="1" applyFont="1" applyFill="1" applyBorder="1" applyAlignment="1" applyProtection="1">
      <alignment horizontal="left" vertical="center" wrapText="1"/>
      <protection locked="0"/>
    </xf>
    <xf numFmtId="0" fontId="1" fillId="11" borderId="3" xfId="0" applyNumberFormat="1" applyFont="1" applyFill="1" applyBorder="1" applyAlignment="1" applyProtection="1">
      <alignment horizontal="left" vertical="center" wrapText="1"/>
      <protection locked="0"/>
    </xf>
    <xf numFmtId="0" fontId="1" fillId="11" borderId="4" xfId="0" applyNumberFormat="1" applyFont="1" applyFill="1" applyBorder="1" applyAlignment="1" applyProtection="1">
      <alignment horizontal="left" vertical="center" wrapText="1"/>
      <protection locked="0"/>
    </xf>
    <xf numFmtId="0" fontId="1" fillId="11" borderId="5" xfId="0" applyNumberFormat="1" applyFont="1" applyFill="1" applyBorder="1" applyAlignment="1" applyProtection="1">
      <alignment horizontal="left" vertical="center" wrapText="1"/>
      <protection locked="0"/>
    </xf>
    <xf numFmtId="0" fontId="1" fillId="11" borderId="0" xfId="0" applyNumberFormat="1" applyFont="1" applyFill="1" applyBorder="1" applyAlignment="1" applyProtection="1">
      <alignment horizontal="left" vertical="center" wrapText="1"/>
      <protection locked="0"/>
    </xf>
    <xf numFmtId="0" fontId="1" fillId="11" borderId="6" xfId="0" applyNumberFormat="1" applyFont="1" applyFill="1" applyBorder="1" applyAlignment="1" applyProtection="1">
      <alignment horizontal="left" vertical="center" wrapText="1"/>
      <protection locked="0"/>
    </xf>
    <xf numFmtId="0" fontId="1" fillId="11" borderId="7" xfId="0" applyNumberFormat="1" applyFont="1" applyFill="1" applyBorder="1" applyAlignment="1" applyProtection="1">
      <alignment horizontal="left" vertical="center" wrapText="1"/>
      <protection locked="0"/>
    </xf>
    <xf numFmtId="0" fontId="1" fillId="11" borderId="8" xfId="0" applyNumberFormat="1" applyFont="1" applyFill="1" applyBorder="1" applyAlignment="1" applyProtection="1">
      <alignment horizontal="left" vertical="center" wrapText="1"/>
      <protection locked="0"/>
    </xf>
    <xf numFmtId="0" fontId="1" fillId="11" borderId="9" xfId="0" applyNumberFormat="1" applyFont="1" applyFill="1" applyBorder="1" applyAlignment="1" applyProtection="1">
      <alignment horizontal="left" vertical="center" wrapText="1"/>
      <protection locked="0"/>
    </xf>
    <xf numFmtId="0" fontId="1" fillId="11" borderId="2" xfId="1" applyNumberFormat="1" applyFont="1" applyFill="1" applyBorder="1" applyAlignment="1" applyProtection="1">
      <alignment horizontal="center" vertical="center" shrinkToFit="1"/>
      <protection locked="0"/>
    </xf>
    <xf numFmtId="0" fontId="1" fillId="11" borderId="3" xfId="1" applyNumberFormat="1" applyFont="1" applyFill="1" applyBorder="1" applyAlignment="1" applyProtection="1">
      <alignment horizontal="center" vertical="center" shrinkToFit="1"/>
      <protection locked="0"/>
    </xf>
    <xf numFmtId="0" fontId="1" fillId="11" borderId="4" xfId="1" applyNumberFormat="1" applyFont="1" applyFill="1" applyBorder="1" applyAlignment="1" applyProtection="1">
      <alignment horizontal="center" vertical="center" shrinkToFit="1"/>
      <protection locked="0"/>
    </xf>
    <xf numFmtId="0" fontId="1" fillId="11" borderId="5" xfId="1" applyNumberFormat="1" applyFont="1" applyFill="1" applyBorder="1" applyAlignment="1" applyProtection="1">
      <alignment horizontal="center" vertical="center" shrinkToFit="1"/>
      <protection locked="0"/>
    </xf>
    <xf numFmtId="0" fontId="1" fillId="11" borderId="0" xfId="1" applyNumberFormat="1" applyFont="1" applyFill="1" applyBorder="1" applyAlignment="1" applyProtection="1">
      <alignment horizontal="center" vertical="center" shrinkToFit="1"/>
      <protection locked="0"/>
    </xf>
    <xf numFmtId="0" fontId="1" fillId="11" borderId="6" xfId="1" applyNumberFormat="1" applyFont="1" applyFill="1" applyBorder="1" applyAlignment="1" applyProtection="1">
      <alignment horizontal="center" vertical="center" shrinkToFit="1"/>
      <protection locked="0"/>
    </xf>
    <xf numFmtId="0" fontId="1" fillId="11" borderId="2" xfId="0" applyNumberFormat="1" applyFont="1" applyFill="1" applyBorder="1" applyAlignment="1" applyProtection="1">
      <alignment horizontal="left" vertical="center" shrinkToFit="1"/>
    </xf>
    <xf numFmtId="0" fontId="1" fillId="11" borderId="3" xfId="0" applyNumberFormat="1" applyFont="1" applyFill="1" applyBorder="1" applyAlignment="1" applyProtection="1">
      <alignment horizontal="left" vertical="center" shrinkToFit="1"/>
    </xf>
    <xf numFmtId="0" fontId="1" fillId="11" borderId="5" xfId="0" applyNumberFormat="1" applyFont="1" applyFill="1" applyBorder="1" applyAlignment="1" applyProtection="1">
      <alignment horizontal="left" vertical="center" shrinkToFit="1"/>
    </xf>
    <xf numFmtId="0" fontId="25" fillId="11" borderId="5" xfId="0" applyNumberFormat="1" applyFont="1" applyFill="1" applyBorder="1" applyAlignment="1" applyProtection="1">
      <alignment horizontal="right" vertical="center" shrinkToFit="1"/>
    </xf>
    <xf numFmtId="0" fontId="24" fillId="11" borderId="0" xfId="0" applyNumberFormat="1" applyFont="1" applyFill="1" applyBorder="1" applyAlignment="1" applyProtection="1">
      <alignment horizontal="right" vertical="center" shrinkToFit="1"/>
    </xf>
    <xf numFmtId="0" fontId="24" fillId="11" borderId="6" xfId="0" applyNumberFormat="1" applyFont="1" applyFill="1" applyBorder="1" applyAlignment="1" applyProtection="1">
      <alignment horizontal="right" vertical="center" shrinkToFit="1"/>
    </xf>
    <xf numFmtId="0" fontId="24" fillId="11" borderId="7" xfId="0" applyNumberFormat="1" applyFont="1" applyFill="1" applyBorder="1" applyAlignment="1" applyProtection="1">
      <alignment horizontal="right" vertical="center" shrinkToFit="1"/>
    </xf>
    <xf numFmtId="0" fontId="24" fillId="11" borderId="8" xfId="0" applyNumberFormat="1" applyFont="1" applyFill="1" applyBorder="1" applyAlignment="1" applyProtection="1">
      <alignment horizontal="right" vertical="center" shrinkToFit="1"/>
    </xf>
    <xf numFmtId="0" fontId="24" fillId="11" borderId="9" xfId="0" applyNumberFormat="1" applyFont="1" applyFill="1" applyBorder="1" applyAlignment="1" applyProtection="1">
      <alignment horizontal="right" vertical="center" shrinkToFit="1"/>
    </xf>
    <xf numFmtId="0" fontId="1" fillId="11" borderId="20" xfId="0" applyNumberFormat="1" applyFont="1" applyFill="1" applyBorder="1" applyAlignment="1" applyProtection="1">
      <alignment horizontal="center" vertical="center" shrinkToFit="1"/>
      <protection locked="0"/>
    </xf>
    <xf numFmtId="0" fontId="1" fillId="11" borderId="21" xfId="0" applyNumberFormat="1" applyFont="1" applyFill="1" applyBorder="1" applyAlignment="1" applyProtection="1">
      <alignment horizontal="center" vertical="center" shrinkToFit="1"/>
      <protection locked="0"/>
    </xf>
    <xf numFmtId="0" fontId="1" fillId="11" borderId="22" xfId="0" applyNumberFormat="1" applyFont="1" applyFill="1" applyBorder="1" applyAlignment="1" applyProtection="1">
      <alignment horizontal="center" vertical="center" shrinkToFit="1"/>
      <protection locked="0"/>
    </xf>
    <xf numFmtId="0" fontId="1" fillId="11" borderId="27" xfId="0" applyNumberFormat="1" applyFont="1" applyFill="1" applyBorder="1" applyAlignment="1" applyProtection="1">
      <alignment horizontal="center" vertical="center" shrinkToFit="1"/>
      <protection locked="0"/>
    </xf>
    <xf numFmtId="0" fontId="1" fillId="11" borderId="26" xfId="0" applyNumberFormat="1" applyFont="1" applyFill="1" applyBorder="1" applyAlignment="1" applyProtection="1">
      <alignment horizontal="center" vertical="center" shrinkToFit="1"/>
      <protection locked="0"/>
    </xf>
    <xf numFmtId="0" fontId="1" fillId="11" borderId="34" xfId="0" applyNumberFormat="1" applyFont="1" applyFill="1" applyBorder="1" applyAlignment="1" applyProtection="1">
      <alignment horizontal="center" vertical="center" shrinkToFit="1"/>
      <protection locked="0"/>
    </xf>
    <xf numFmtId="0" fontId="1" fillId="11" borderId="3" xfId="0" applyNumberFormat="1" applyFont="1" applyFill="1" applyBorder="1" applyAlignment="1" applyProtection="1">
      <alignment horizontal="center" vertical="center"/>
    </xf>
    <xf numFmtId="0" fontId="1" fillId="11" borderId="4" xfId="0" applyNumberFormat="1" applyFont="1" applyFill="1" applyBorder="1" applyAlignment="1" applyProtection="1">
      <alignment horizontal="center" vertical="center"/>
    </xf>
    <xf numFmtId="0" fontId="1" fillId="11" borderId="0" xfId="0" applyNumberFormat="1" applyFont="1" applyFill="1" applyBorder="1" applyAlignment="1" applyProtection="1">
      <alignment horizontal="center" vertical="center"/>
    </xf>
    <xf numFmtId="0" fontId="1" fillId="11" borderId="6" xfId="0" applyNumberFormat="1" applyFont="1" applyFill="1" applyBorder="1" applyAlignment="1" applyProtection="1">
      <alignment horizontal="center" vertical="center"/>
    </xf>
    <xf numFmtId="0" fontId="1" fillId="11" borderId="8" xfId="0" applyNumberFormat="1" applyFont="1" applyFill="1" applyBorder="1" applyAlignment="1" applyProtection="1">
      <alignment horizontal="center" vertical="center"/>
    </xf>
    <xf numFmtId="0" fontId="1" fillId="11" borderId="9" xfId="0" applyNumberFormat="1" applyFont="1" applyFill="1" applyBorder="1" applyAlignment="1" applyProtection="1">
      <alignment horizontal="center" vertical="center"/>
    </xf>
    <xf numFmtId="0" fontId="9" fillId="0" borderId="13" xfId="0" applyNumberFormat="1" applyFont="1" applyFill="1" applyBorder="1" applyAlignment="1" applyProtection="1">
      <alignment horizontal="center" vertical="center" shrinkToFit="1"/>
    </xf>
    <xf numFmtId="0" fontId="10" fillId="0" borderId="5" xfId="0" applyNumberFormat="1" applyFont="1" applyFill="1" applyBorder="1" applyAlignment="1" applyProtection="1">
      <alignment horizontal="center" vertical="center" shrinkToFit="1"/>
    </xf>
    <xf numFmtId="0" fontId="3" fillId="0" borderId="5" xfId="0" applyNumberFormat="1" applyFont="1" applyFill="1" applyBorder="1" applyAlignment="1" applyProtection="1">
      <alignment horizontal="center" vertical="center" shrinkToFit="1"/>
    </xf>
    <xf numFmtId="0" fontId="3" fillId="0" borderId="0" xfId="0" applyNumberFormat="1" applyFont="1" applyFill="1" applyBorder="1" applyAlignment="1" applyProtection="1">
      <alignment horizontal="center" vertical="center" shrinkToFit="1"/>
    </xf>
    <xf numFmtId="0" fontId="3" fillId="0" borderId="6" xfId="0" applyNumberFormat="1" applyFont="1" applyFill="1" applyBorder="1" applyAlignment="1" applyProtection="1">
      <alignment horizontal="center" vertical="center" shrinkToFit="1"/>
    </xf>
    <xf numFmtId="0" fontId="3" fillId="0" borderId="7" xfId="0" applyNumberFormat="1" applyFont="1" applyFill="1" applyBorder="1" applyAlignment="1" applyProtection="1">
      <alignment horizontal="center" vertical="center" shrinkToFit="1"/>
    </xf>
    <xf numFmtId="0" fontId="3" fillId="0" borderId="8" xfId="0" applyNumberFormat="1" applyFont="1" applyFill="1" applyBorder="1" applyAlignment="1" applyProtection="1">
      <alignment horizontal="center" vertical="center" shrinkToFit="1"/>
    </xf>
    <xf numFmtId="0" fontId="3" fillId="0" borderId="9" xfId="0" applyNumberFormat="1" applyFont="1" applyFill="1" applyBorder="1" applyAlignment="1" applyProtection="1">
      <alignment horizontal="center" vertical="center" shrinkToFit="1"/>
    </xf>
    <xf numFmtId="0" fontId="1" fillId="0" borderId="2" xfId="0" applyNumberFormat="1" applyFont="1" applyFill="1" applyBorder="1" applyAlignment="1" applyProtection="1">
      <alignment horizontal="center" vertical="center" wrapText="1" shrinkToFit="1"/>
    </xf>
    <xf numFmtId="0" fontId="3" fillId="0" borderId="3" xfId="0" applyNumberFormat="1" applyFont="1" applyFill="1" applyBorder="1" applyAlignment="1" applyProtection="1">
      <alignment horizontal="center" vertical="center" shrinkToFit="1"/>
    </xf>
    <xf numFmtId="0" fontId="3" fillId="0" borderId="4" xfId="0" applyNumberFormat="1" applyFont="1" applyFill="1" applyBorder="1" applyAlignment="1" applyProtection="1">
      <alignment horizontal="center" vertical="center" shrinkToFit="1"/>
    </xf>
    <xf numFmtId="0" fontId="1" fillId="0" borderId="3" xfId="0" applyNumberFormat="1" applyFont="1" applyFill="1" applyBorder="1" applyAlignment="1" applyProtection="1">
      <alignment horizontal="center" vertical="center" shrinkToFit="1"/>
    </xf>
    <xf numFmtId="0" fontId="1" fillId="0" borderId="4" xfId="0" applyNumberFormat="1" applyFont="1" applyFill="1" applyBorder="1" applyAlignment="1" applyProtection="1">
      <alignment horizontal="center" vertical="center" shrinkToFit="1"/>
    </xf>
    <xf numFmtId="0" fontId="1" fillId="0" borderId="5" xfId="0" applyNumberFormat="1" applyFont="1" applyFill="1" applyBorder="1" applyAlignment="1" applyProtection="1">
      <alignment horizontal="center" vertical="center" shrinkToFit="1"/>
    </xf>
    <xf numFmtId="0" fontId="1" fillId="0" borderId="0" xfId="0" applyNumberFormat="1" applyFont="1" applyFill="1" applyBorder="1" applyAlignment="1" applyProtection="1">
      <alignment horizontal="center" vertical="center" shrinkToFit="1"/>
    </xf>
    <xf numFmtId="0" fontId="1" fillId="0" borderId="6" xfId="0" applyNumberFormat="1" applyFont="1" applyFill="1" applyBorder="1" applyAlignment="1" applyProtection="1">
      <alignment horizontal="center" vertical="center" shrinkToFit="1"/>
    </xf>
    <xf numFmtId="0" fontId="1" fillId="0" borderId="7" xfId="0" applyNumberFormat="1" applyFont="1" applyFill="1" applyBorder="1" applyAlignment="1" applyProtection="1">
      <alignment horizontal="center" vertical="center" shrinkToFit="1"/>
    </xf>
    <xf numFmtId="0" fontId="1" fillId="0" borderId="8" xfId="0" applyNumberFormat="1" applyFont="1" applyFill="1" applyBorder="1" applyAlignment="1" applyProtection="1">
      <alignment horizontal="center" vertical="center" shrinkToFit="1"/>
    </xf>
    <xf numFmtId="0" fontId="1" fillId="0" borderId="9" xfId="0" applyNumberFormat="1" applyFont="1" applyFill="1" applyBorder="1" applyAlignment="1" applyProtection="1">
      <alignment horizontal="center" vertical="center" shrinkToFit="1"/>
    </xf>
    <xf numFmtId="0" fontId="20" fillId="0" borderId="2" xfId="0" applyNumberFormat="1" applyFont="1" applyFill="1" applyBorder="1" applyAlignment="1" applyProtection="1">
      <alignment horizontal="justify" vertical="center" wrapText="1"/>
    </xf>
    <xf numFmtId="0" fontId="21" fillId="0" borderId="3" xfId="0" applyNumberFormat="1" applyFont="1" applyFill="1" applyBorder="1" applyAlignment="1" applyProtection="1">
      <alignment horizontal="justify" vertical="center" wrapText="1"/>
    </xf>
    <xf numFmtId="0" fontId="21" fillId="0" borderId="5" xfId="0" applyNumberFormat="1" applyFont="1" applyFill="1" applyBorder="1" applyAlignment="1" applyProtection="1">
      <alignment horizontal="justify" vertical="center" wrapText="1"/>
    </xf>
    <xf numFmtId="0" fontId="21" fillId="0" borderId="0" xfId="0" applyNumberFormat="1" applyFont="1" applyFill="1" applyBorder="1" applyAlignment="1" applyProtection="1">
      <alignment horizontal="justify" vertical="center" wrapText="1"/>
    </xf>
    <xf numFmtId="0" fontId="21" fillId="0" borderId="7" xfId="0" applyNumberFormat="1" applyFont="1" applyFill="1" applyBorder="1" applyAlignment="1" applyProtection="1">
      <alignment horizontal="justify" vertical="center" wrapText="1"/>
    </xf>
    <xf numFmtId="0" fontId="21" fillId="0" borderId="8" xfId="0" applyNumberFormat="1" applyFont="1" applyFill="1" applyBorder="1" applyAlignment="1" applyProtection="1">
      <alignment horizontal="justify" vertical="center" wrapText="1"/>
    </xf>
    <xf numFmtId="0" fontId="1" fillId="0" borderId="2" xfId="0" applyNumberFormat="1" applyFont="1" applyFill="1" applyBorder="1" applyAlignment="1" applyProtection="1">
      <alignment horizontal="center" wrapText="1" shrinkToFit="1"/>
    </xf>
    <xf numFmtId="0" fontId="1" fillId="0" borderId="3" xfId="0" applyNumberFormat="1" applyFont="1" applyFill="1" applyBorder="1" applyAlignment="1" applyProtection="1">
      <alignment horizontal="center" wrapText="1" shrinkToFit="1"/>
    </xf>
    <xf numFmtId="0" fontId="1" fillId="0" borderId="6" xfId="0" applyNumberFormat="1" applyFont="1" applyFill="1" applyBorder="1" applyAlignment="1" applyProtection="1">
      <alignment horizontal="center" wrapText="1" shrinkToFit="1"/>
    </xf>
    <xf numFmtId="0" fontId="1" fillId="0" borderId="5" xfId="0" applyNumberFormat="1" applyFont="1" applyFill="1" applyBorder="1" applyAlignment="1" applyProtection="1">
      <alignment horizontal="center" wrapText="1" shrinkToFit="1"/>
    </xf>
    <xf numFmtId="0" fontId="1" fillId="0" borderId="0" xfId="0" applyNumberFormat="1" applyFont="1" applyFill="1" applyBorder="1" applyAlignment="1" applyProtection="1">
      <alignment horizontal="center" wrapText="1" shrinkToFit="1"/>
    </xf>
    <xf numFmtId="0" fontId="1" fillId="0" borderId="7" xfId="0" applyNumberFormat="1" applyFont="1" applyFill="1" applyBorder="1" applyAlignment="1" applyProtection="1">
      <alignment horizontal="center" wrapText="1" shrinkToFit="1"/>
    </xf>
    <xf numFmtId="0" fontId="1" fillId="0" borderId="8" xfId="0" applyNumberFormat="1" applyFont="1" applyFill="1" applyBorder="1" applyAlignment="1" applyProtection="1">
      <alignment horizontal="center" wrapText="1" shrinkToFit="1"/>
    </xf>
    <xf numFmtId="0" fontId="1" fillId="0" borderId="9" xfId="0" applyNumberFormat="1" applyFont="1" applyFill="1" applyBorder="1" applyAlignment="1" applyProtection="1">
      <alignment horizontal="center" wrapText="1" shrinkToFit="1"/>
    </xf>
    <xf numFmtId="0" fontId="1" fillId="0" borderId="13" xfId="0" applyNumberFormat="1" applyFont="1" applyFill="1" applyBorder="1" applyAlignment="1" applyProtection="1">
      <alignment horizontal="center" vertical="center" wrapText="1"/>
    </xf>
    <xf numFmtId="0" fontId="1" fillId="0" borderId="14" xfId="0" applyNumberFormat="1" applyFont="1" applyFill="1" applyBorder="1" applyAlignment="1" applyProtection="1">
      <alignment horizontal="center" vertical="center"/>
    </xf>
    <xf numFmtId="0" fontId="1" fillId="0" borderId="15" xfId="0" applyNumberFormat="1" applyFont="1" applyFill="1" applyBorder="1" applyAlignment="1" applyProtection="1">
      <alignment horizontal="center" vertical="center"/>
    </xf>
    <xf numFmtId="0" fontId="1" fillId="0" borderId="5"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xf>
    <xf numFmtId="0" fontId="1" fillId="0" borderId="6" xfId="0" applyNumberFormat="1" applyFont="1" applyFill="1" applyBorder="1" applyAlignment="1" applyProtection="1">
      <alignment horizontal="center" vertical="center"/>
    </xf>
    <xf numFmtId="0" fontId="1" fillId="0" borderId="7" xfId="0" applyNumberFormat="1" applyFont="1" applyFill="1" applyBorder="1" applyAlignment="1" applyProtection="1">
      <alignment horizontal="center" vertical="center"/>
    </xf>
    <xf numFmtId="0" fontId="1" fillId="0" borderId="8" xfId="0" applyNumberFormat="1" applyFont="1" applyFill="1" applyBorder="1" applyAlignment="1" applyProtection="1">
      <alignment horizontal="center" vertical="center"/>
    </xf>
    <xf numFmtId="0" fontId="1" fillId="0" borderId="9" xfId="0" applyNumberFormat="1" applyFont="1" applyFill="1" applyBorder="1" applyAlignment="1" applyProtection="1">
      <alignment horizontal="center" vertical="center"/>
    </xf>
    <xf numFmtId="0" fontId="9" fillId="0" borderId="14" xfId="0" applyNumberFormat="1" applyFont="1" applyFill="1" applyBorder="1" applyAlignment="1" applyProtection="1">
      <alignment horizontal="center" vertical="center" shrinkToFit="1"/>
    </xf>
    <xf numFmtId="0" fontId="9" fillId="0" borderId="15" xfId="0" applyNumberFormat="1" applyFont="1" applyFill="1" applyBorder="1" applyAlignment="1" applyProtection="1">
      <alignment horizontal="center" vertical="center" shrinkToFit="1"/>
    </xf>
    <xf numFmtId="0" fontId="9" fillId="0" borderId="5" xfId="0" applyNumberFormat="1" applyFont="1" applyFill="1" applyBorder="1" applyAlignment="1" applyProtection="1">
      <alignment horizontal="center" vertical="center" shrinkToFit="1"/>
    </xf>
    <xf numFmtId="0" fontId="9" fillId="0" borderId="0" xfId="0" applyNumberFormat="1" applyFont="1" applyFill="1" applyBorder="1" applyAlignment="1" applyProtection="1">
      <alignment horizontal="center" vertical="center" shrinkToFit="1"/>
    </xf>
    <xf numFmtId="0" fontId="9" fillId="0" borderId="6" xfId="0" applyNumberFormat="1" applyFont="1" applyFill="1" applyBorder="1" applyAlignment="1" applyProtection="1">
      <alignment horizontal="center" vertical="center" shrinkToFit="1"/>
    </xf>
    <xf numFmtId="0" fontId="9" fillId="0" borderId="7" xfId="0" applyNumberFormat="1" applyFont="1" applyFill="1" applyBorder="1" applyAlignment="1" applyProtection="1">
      <alignment horizontal="center" vertical="center" shrinkToFit="1"/>
    </xf>
    <xf numFmtId="0" fontId="9" fillId="0" borderId="8" xfId="0" applyNumberFormat="1" applyFont="1" applyFill="1" applyBorder="1" applyAlignment="1" applyProtection="1">
      <alignment horizontal="center" vertical="center" shrinkToFit="1"/>
    </xf>
    <xf numFmtId="0" fontId="9" fillId="0" borderId="9" xfId="0" applyNumberFormat="1" applyFont="1" applyFill="1" applyBorder="1" applyAlignment="1" applyProtection="1">
      <alignment horizontal="center" vertical="center" shrinkToFit="1"/>
    </xf>
    <xf numFmtId="0" fontId="10" fillId="0" borderId="13" xfId="0" applyNumberFormat="1" applyFont="1" applyFill="1" applyBorder="1" applyAlignment="1" applyProtection="1">
      <alignment horizontal="center" vertical="center" shrinkToFit="1"/>
    </xf>
    <xf numFmtId="0" fontId="10" fillId="0" borderId="14" xfId="0" applyNumberFormat="1" applyFont="1" applyFill="1" applyBorder="1" applyAlignment="1" applyProtection="1">
      <alignment horizontal="center" vertical="center" shrinkToFit="1"/>
    </xf>
    <xf numFmtId="0" fontId="10" fillId="0" borderId="0" xfId="0" applyNumberFormat="1" applyFont="1" applyFill="1" applyBorder="1" applyAlignment="1" applyProtection="1">
      <alignment horizontal="center" vertical="center" shrinkToFit="1"/>
    </xf>
    <xf numFmtId="0" fontId="10" fillId="0" borderId="7" xfId="0" applyNumberFormat="1" applyFont="1" applyFill="1" applyBorder="1" applyAlignment="1" applyProtection="1">
      <alignment horizontal="center" vertical="center" shrinkToFit="1"/>
    </xf>
    <xf numFmtId="0" fontId="10" fillId="0" borderId="8" xfId="0" applyNumberFormat="1" applyFont="1" applyFill="1" applyBorder="1" applyAlignment="1" applyProtection="1">
      <alignment horizontal="center" vertical="center" shrinkToFit="1"/>
    </xf>
    <xf numFmtId="0" fontId="3" fillId="0" borderId="35" xfId="0" applyNumberFormat="1" applyFont="1" applyFill="1" applyBorder="1" applyAlignment="1" applyProtection="1">
      <alignment horizontal="center" vertical="center" shrinkToFit="1"/>
    </xf>
    <xf numFmtId="0" fontId="3" fillId="0" borderId="26" xfId="0" applyNumberFormat="1" applyFont="1" applyFill="1" applyBorder="1" applyAlignment="1" applyProtection="1">
      <alignment horizontal="center" vertical="center" shrinkToFit="1"/>
    </xf>
    <xf numFmtId="0" fontId="3" fillId="0" borderId="34" xfId="0" applyNumberFormat="1" applyFont="1" applyFill="1" applyBorder="1" applyAlignment="1" applyProtection="1">
      <alignment horizontal="center" vertical="center" shrinkToFit="1"/>
    </xf>
    <xf numFmtId="0" fontId="3" fillId="0" borderId="14" xfId="0" applyNumberFormat="1" applyFont="1" applyFill="1" applyBorder="1" applyAlignment="1" applyProtection="1">
      <alignment horizontal="center" vertical="center" shrinkToFit="1"/>
    </xf>
    <xf numFmtId="0" fontId="3" fillId="0" borderId="15" xfId="0" applyNumberFormat="1" applyFont="1" applyFill="1" applyBorder="1" applyAlignment="1" applyProtection="1">
      <alignment horizontal="center" vertical="center" shrinkToFit="1"/>
    </xf>
    <xf numFmtId="0" fontId="1" fillId="0" borderId="2" xfId="0" applyNumberFormat="1" applyFont="1" applyFill="1" applyBorder="1" applyAlignment="1" applyProtection="1">
      <alignment horizontal="center" vertical="center"/>
    </xf>
    <xf numFmtId="0" fontId="1" fillId="0" borderId="3" xfId="0" applyNumberFormat="1" applyFont="1" applyFill="1" applyBorder="1" applyAlignment="1" applyProtection="1">
      <alignment horizontal="center" vertical="center"/>
    </xf>
    <xf numFmtId="0" fontId="1" fillId="0" borderId="4" xfId="0" applyNumberFormat="1" applyFont="1" applyFill="1" applyBorder="1" applyAlignment="1" applyProtection="1">
      <alignment horizontal="center" vertical="center"/>
    </xf>
    <xf numFmtId="0" fontId="1" fillId="0" borderId="2" xfId="0" applyNumberFormat="1" applyFont="1" applyFill="1" applyBorder="1" applyAlignment="1" applyProtection="1">
      <alignment horizontal="center" vertical="center" shrinkToFit="1"/>
    </xf>
    <xf numFmtId="0" fontId="10" fillId="0" borderId="2" xfId="0" applyNumberFormat="1" applyFont="1" applyFill="1" applyBorder="1" applyAlignment="1" applyProtection="1">
      <alignment horizontal="center" vertical="center" shrinkToFit="1"/>
    </xf>
    <xf numFmtId="0" fontId="10" fillId="0" borderId="4" xfId="0" applyNumberFormat="1" applyFont="1" applyFill="1" applyBorder="1" applyAlignment="1" applyProtection="1">
      <alignment horizontal="center" vertical="center" shrinkToFit="1"/>
    </xf>
    <xf numFmtId="0" fontId="10" fillId="0" borderId="6" xfId="0" applyNumberFormat="1" applyFont="1" applyFill="1" applyBorder="1" applyAlignment="1" applyProtection="1">
      <alignment horizontal="center" vertical="center" shrinkToFit="1"/>
    </xf>
    <xf numFmtId="0" fontId="10" fillId="0" borderId="9" xfId="0" applyNumberFormat="1" applyFont="1" applyFill="1" applyBorder="1" applyAlignment="1" applyProtection="1">
      <alignment horizontal="center" vertical="center" shrinkToFit="1"/>
    </xf>
    <xf numFmtId="0" fontId="8" fillId="0" borderId="2" xfId="0" applyNumberFormat="1" applyFont="1" applyFill="1" applyBorder="1" applyAlignment="1" applyProtection="1">
      <alignment horizontal="center" vertical="center" shrinkToFit="1"/>
    </xf>
    <xf numFmtId="0" fontId="8" fillId="0" borderId="3" xfId="0" applyNumberFormat="1" applyFont="1" applyFill="1" applyBorder="1" applyAlignment="1" applyProtection="1">
      <alignment horizontal="center" vertical="center" shrinkToFit="1"/>
    </xf>
    <xf numFmtId="0" fontId="8" fillId="0" borderId="4" xfId="0" applyNumberFormat="1" applyFont="1" applyFill="1" applyBorder="1" applyAlignment="1" applyProtection="1">
      <alignment horizontal="center" vertical="center" shrinkToFit="1"/>
    </xf>
    <xf numFmtId="0" fontId="8" fillId="0" borderId="5" xfId="0" applyNumberFormat="1" applyFont="1" applyFill="1" applyBorder="1" applyAlignment="1" applyProtection="1">
      <alignment horizontal="center" vertical="center" shrinkToFit="1"/>
    </xf>
    <xf numFmtId="0" fontId="8" fillId="0" borderId="0" xfId="0" applyNumberFormat="1" applyFont="1" applyFill="1" applyBorder="1" applyAlignment="1" applyProtection="1">
      <alignment horizontal="center" vertical="center" shrinkToFit="1"/>
    </xf>
    <xf numFmtId="0" fontId="8" fillId="0" borderId="6" xfId="0" applyNumberFormat="1" applyFont="1" applyFill="1" applyBorder="1" applyAlignment="1" applyProtection="1">
      <alignment horizontal="center" vertical="center" shrinkToFit="1"/>
    </xf>
    <xf numFmtId="0" fontId="12" fillId="0" borderId="13" xfId="0" applyNumberFormat="1" applyFont="1" applyFill="1" applyBorder="1" applyAlignment="1" applyProtection="1">
      <alignment horizontal="center" vertical="center" shrinkToFit="1"/>
    </xf>
    <xf numFmtId="0" fontId="12" fillId="0" borderId="17" xfId="0" applyNumberFormat="1" applyFont="1" applyFill="1" applyBorder="1" applyAlignment="1" applyProtection="1">
      <alignment horizontal="center" vertical="center" shrinkToFit="1"/>
    </xf>
    <xf numFmtId="0" fontId="12" fillId="0" borderId="5" xfId="0" applyNumberFormat="1" applyFont="1" applyFill="1" applyBorder="1" applyAlignment="1" applyProtection="1">
      <alignment horizontal="center" vertical="center" shrinkToFit="1"/>
    </xf>
    <xf numFmtId="0" fontId="12" fillId="0" borderId="18" xfId="0" applyNumberFormat="1" applyFont="1" applyFill="1" applyBorder="1" applyAlignment="1" applyProtection="1">
      <alignment horizontal="center" vertical="center" shrinkToFit="1"/>
    </xf>
    <xf numFmtId="0" fontId="12" fillId="0" borderId="7" xfId="0" applyNumberFormat="1" applyFont="1" applyFill="1" applyBorder="1" applyAlignment="1" applyProtection="1">
      <alignment horizontal="center" vertical="center" shrinkToFit="1"/>
    </xf>
    <xf numFmtId="0" fontId="12" fillId="0" borderId="19" xfId="0" applyNumberFormat="1" applyFont="1" applyFill="1" applyBorder="1" applyAlignment="1" applyProtection="1">
      <alignment horizontal="center" vertical="center" shrinkToFit="1"/>
    </xf>
    <xf numFmtId="0" fontId="20" fillId="0" borderId="16"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21" fillId="0" borderId="15"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center" vertical="center" wrapText="1"/>
    </xf>
    <xf numFmtId="0" fontId="21" fillId="0" borderId="6" xfId="0" applyNumberFormat="1" applyFont="1" applyFill="1" applyBorder="1" applyAlignment="1" applyProtection="1">
      <alignment horizontal="center" vertical="center" wrapText="1"/>
    </xf>
    <xf numFmtId="0" fontId="21" fillId="0" borderId="12" xfId="0" applyNumberFormat="1" applyFont="1" applyFill="1" applyBorder="1" applyAlignment="1" applyProtection="1">
      <alignment horizontal="center" vertical="center" wrapText="1"/>
    </xf>
    <xf numFmtId="0" fontId="21" fillId="0" borderId="8" xfId="0" applyNumberFormat="1" applyFont="1" applyFill="1" applyBorder="1" applyAlignment="1" applyProtection="1">
      <alignment horizontal="center" vertical="center" wrapText="1"/>
    </xf>
    <xf numFmtId="0" fontId="21" fillId="0" borderId="9" xfId="0" applyNumberFormat="1" applyFont="1" applyFill="1" applyBorder="1" applyAlignment="1" applyProtection="1">
      <alignment horizontal="center" vertical="center" wrapText="1"/>
    </xf>
    <xf numFmtId="0" fontId="1" fillId="0" borderId="5" xfId="0" applyNumberFormat="1" applyFont="1" applyBorder="1" applyAlignment="1">
      <alignment horizontal="center" vertical="top" shrinkToFit="1"/>
    </xf>
    <xf numFmtId="0" fontId="1" fillId="0" borderId="0" xfId="0" applyNumberFormat="1" applyFont="1" applyBorder="1" applyAlignment="1">
      <alignment horizontal="center" vertical="top" shrinkToFit="1"/>
    </xf>
    <xf numFmtId="0" fontId="1" fillId="0" borderId="7" xfId="0" applyNumberFormat="1" applyFont="1" applyBorder="1" applyAlignment="1">
      <alignment horizontal="center" vertical="top" shrinkToFit="1"/>
    </xf>
    <xf numFmtId="0" fontId="1" fillId="0" borderId="8" xfId="0" applyNumberFormat="1" applyFont="1" applyBorder="1" applyAlignment="1">
      <alignment horizontal="center" vertical="top" shrinkToFit="1"/>
    </xf>
    <xf numFmtId="0" fontId="1" fillId="11" borderId="2" xfId="0" applyNumberFormat="1" applyFont="1" applyFill="1" applyBorder="1" applyAlignment="1">
      <alignment horizontal="center" vertical="center" shrinkToFit="1"/>
    </xf>
    <xf numFmtId="0" fontId="1" fillId="11" borderId="3" xfId="0" applyNumberFormat="1" applyFont="1" applyFill="1" applyBorder="1" applyAlignment="1">
      <alignment horizontal="center" vertical="center" shrinkToFit="1"/>
    </xf>
    <xf numFmtId="0" fontId="1" fillId="11" borderId="5" xfId="0" applyNumberFormat="1" applyFont="1" applyFill="1" applyBorder="1" applyAlignment="1">
      <alignment horizontal="center" vertical="center" shrinkToFit="1"/>
    </xf>
    <xf numFmtId="0" fontId="1" fillId="11" borderId="0" xfId="0" applyNumberFormat="1" applyFont="1" applyFill="1" applyBorder="1" applyAlignment="1">
      <alignment horizontal="center" vertical="center" shrinkToFit="1"/>
    </xf>
    <xf numFmtId="0" fontId="1" fillId="11" borderId="7" xfId="0" applyNumberFormat="1" applyFont="1" applyFill="1" applyBorder="1" applyAlignment="1">
      <alignment horizontal="center" vertical="center" shrinkToFit="1"/>
    </xf>
    <xf numFmtId="0" fontId="1" fillId="11" borderId="8" xfId="0" applyNumberFormat="1" applyFont="1" applyFill="1" applyBorder="1" applyAlignment="1">
      <alignment horizontal="center" vertical="center" shrinkToFit="1"/>
    </xf>
    <xf numFmtId="49" fontId="0" fillId="11" borderId="2" xfId="0" applyNumberFormat="1" applyFont="1" applyFill="1" applyBorder="1" applyAlignment="1" applyProtection="1">
      <alignment horizontal="center" vertical="center" shrinkToFit="1"/>
      <protection locked="0"/>
    </xf>
    <xf numFmtId="0" fontId="0" fillId="11" borderId="3" xfId="0" applyNumberFormat="1" applyFont="1" applyFill="1" applyBorder="1" applyAlignment="1" applyProtection="1">
      <alignment horizontal="center" vertical="center" shrinkToFit="1"/>
      <protection locked="0"/>
    </xf>
    <xf numFmtId="0" fontId="0" fillId="11" borderId="4" xfId="0" applyNumberFormat="1" applyFont="1" applyFill="1" applyBorder="1" applyAlignment="1" applyProtection="1">
      <alignment horizontal="center" vertical="center" shrinkToFit="1"/>
      <protection locked="0"/>
    </xf>
    <xf numFmtId="0" fontId="0" fillId="11" borderId="5" xfId="0" applyNumberFormat="1" applyFont="1" applyFill="1" applyBorder="1" applyAlignment="1" applyProtection="1">
      <alignment horizontal="center" vertical="center" shrinkToFit="1"/>
      <protection locked="0"/>
    </xf>
    <xf numFmtId="0" fontId="0" fillId="11" borderId="0" xfId="0" applyNumberFormat="1" applyFont="1" applyFill="1" applyBorder="1" applyAlignment="1" applyProtection="1">
      <alignment horizontal="center" vertical="center" shrinkToFit="1"/>
      <protection locked="0"/>
    </xf>
    <xf numFmtId="0" fontId="0" fillId="11" borderId="6" xfId="0" applyNumberFormat="1" applyFont="1" applyFill="1" applyBorder="1" applyAlignment="1" applyProtection="1">
      <alignment horizontal="center" vertical="center" shrinkToFit="1"/>
      <protection locked="0"/>
    </xf>
    <xf numFmtId="0" fontId="0" fillId="11" borderId="7" xfId="0" applyNumberFormat="1" applyFont="1" applyFill="1" applyBorder="1" applyAlignment="1" applyProtection="1">
      <alignment horizontal="center" vertical="center" shrinkToFit="1"/>
      <protection locked="0"/>
    </xf>
    <xf numFmtId="0" fontId="0" fillId="11" borderId="8" xfId="0" applyNumberFormat="1" applyFont="1" applyFill="1" applyBorder="1" applyAlignment="1" applyProtection="1">
      <alignment horizontal="center" vertical="center" shrinkToFit="1"/>
      <protection locked="0"/>
    </xf>
    <xf numFmtId="0" fontId="0" fillId="11" borderId="9" xfId="0" applyNumberFormat="1" applyFont="1" applyFill="1" applyBorder="1" applyAlignment="1" applyProtection="1">
      <alignment horizontal="center" vertical="center" shrinkToFit="1"/>
      <protection locked="0"/>
    </xf>
    <xf numFmtId="0" fontId="1" fillId="0" borderId="2" xfId="0" applyNumberFormat="1" applyFont="1" applyBorder="1" applyAlignment="1">
      <alignment horizontal="center" shrinkToFit="1"/>
    </xf>
    <xf numFmtId="0" fontId="1" fillId="0" borderId="3" xfId="0" applyNumberFormat="1" applyFont="1" applyBorder="1" applyAlignment="1">
      <alignment horizontal="center" shrinkToFit="1"/>
    </xf>
    <xf numFmtId="0" fontId="1" fillId="0" borderId="5" xfId="0" applyNumberFormat="1" applyFont="1" applyBorder="1" applyAlignment="1">
      <alignment horizontal="center" shrinkToFit="1"/>
    </xf>
    <xf numFmtId="0" fontId="1" fillId="0" borderId="0" xfId="0" applyNumberFormat="1" applyFont="1" applyBorder="1" applyAlignment="1">
      <alignment horizontal="center" shrinkToFit="1"/>
    </xf>
    <xf numFmtId="0" fontId="1" fillId="0" borderId="2" xfId="0" applyNumberFormat="1" applyFont="1" applyBorder="1" applyAlignment="1">
      <alignment horizontal="center" vertical="center" shrinkToFit="1"/>
    </xf>
    <xf numFmtId="0" fontId="1" fillId="0" borderId="3" xfId="0" applyNumberFormat="1" applyFont="1" applyBorder="1" applyAlignment="1">
      <alignment horizontal="center" vertical="center" shrinkToFit="1"/>
    </xf>
    <xf numFmtId="0" fontId="1" fillId="0" borderId="25" xfId="0" applyNumberFormat="1" applyFont="1" applyBorder="1" applyAlignment="1">
      <alignment horizontal="center" vertical="center" shrinkToFit="1"/>
    </xf>
    <xf numFmtId="0" fontId="1" fillId="0" borderId="5" xfId="0" applyNumberFormat="1" applyFont="1" applyBorder="1" applyAlignment="1">
      <alignment horizontal="center" vertical="center" shrinkToFit="1"/>
    </xf>
    <xf numFmtId="0" fontId="1" fillId="0" borderId="0" xfId="0" applyNumberFormat="1" applyFont="1" applyBorder="1" applyAlignment="1">
      <alignment horizontal="center" vertical="center" shrinkToFit="1"/>
    </xf>
    <xf numFmtId="0" fontId="1" fillId="0" borderId="18" xfId="0" applyNumberFormat="1" applyFont="1" applyBorder="1" applyAlignment="1">
      <alignment horizontal="center" vertical="center" shrinkToFit="1"/>
    </xf>
    <xf numFmtId="0" fontId="1" fillId="0" borderId="7" xfId="0" applyNumberFormat="1" applyFont="1" applyBorder="1" applyAlignment="1">
      <alignment horizontal="center" vertical="center" shrinkToFit="1"/>
    </xf>
    <xf numFmtId="0" fontId="1" fillId="0" borderId="8" xfId="0" applyNumberFormat="1" applyFont="1" applyBorder="1" applyAlignment="1">
      <alignment horizontal="center" vertical="center" shrinkToFit="1"/>
    </xf>
    <xf numFmtId="0" fontId="1" fillId="0" borderId="19" xfId="0" applyNumberFormat="1" applyFont="1" applyBorder="1" applyAlignment="1">
      <alignment horizontal="center" vertical="center" shrinkToFit="1"/>
    </xf>
    <xf numFmtId="0" fontId="54" fillId="11" borderId="3" xfId="0" applyNumberFormat="1" applyFont="1" applyFill="1" applyBorder="1" applyAlignment="1" applyProtection="1">
      <alignment horizontal="center" vertical="center" shrinkToFit="1"/>
      <protection locked="0"/>
    </xf>
    <xf numFmtId="0" fontId="54" fillId="11" borderId="4" xfId="0" applyNumberFormat="1" applyFont="1" applyFill="1" applyBorder="1" applyAlignment="1" applyProtection="1">
      <alignment horizontal="center" vertical="center" shrinkToFit="1"/>
      <protection locked="0"/>
    </xf>
    <xf numFmtId="0" fontId="54" fillId="11" borderId="0" xfId="0" applyNumberFormat="1" applyFont="1" applyFill="1" applyBorder="1" applyAlignment="1" applyProtection="1">
      <alignment horizontal="center" vertical="center" shrinkToFit="1"/>
      <protection locked="0"/>
    </xf>
    <xf numFmtId="0" fontId="54" fillId="11" borderId="6" xfId="0" applyNumberFormat="1" applyFont="1" applyFill="1" applyBorder="1" applyAlignment="1" applyProtection="1">
      <alignment horizontal="center" vertical="center" shrinkToFit="1"/>
      <protection locked="0"/>
    </xf>
    <xf numFmtId="0" fontId="54" fillId="11" borderId="8" xfId="0" applyNumberFormat="1" applyFont="1" applyFill="1" applyBorder="1" applyAlignment="1" applyProtection="1">
      <alignment horizontal="center" vertical="center" shrinkToFit="1"/>
      <protection locked="0"/>
    </xf>
    <xf numFmtId="0" fontId="54" fillId="11" borderId="9" xfId="0" applyNumberFormat="1" applyFont="1" applyFill="1" applyBorder="1" applyAlignment="1" applyProtection="1">
      <alignment horizontal="center" vertical="center" shrinkToFit="1"/>
      <protection locked="0"/>
    </xf>
    <xf numFmtId="0" fontId="3" fillId="11" borderId="3" xfId="0" applyNumberFormat="1" applyFont="1" applyFill="1" applyBorder="1" applyAlignment="1">
      <alignment horizontal="center" vertical="center" shrinkToFit="1"/>
    </xf>
    <xf numFmtId="0" fontId="3" fillId="11" borderId="4" xfId="0" applyNumberFormat="1" applyFont="1" applyFill="1" applyBorder="1" applyAlignment="1">
      <alignment horizontal="center" vertical="center" shrinkToFit="1"/>
    </xf>
    <xf numFmtId="0" fontId="3" fillId="11" borderId="5" xfId="0" applyNumberFormat="1" applyFont="1" applyFill="1" applyBorder="1" applyAlignment="1">
      <alignment horizontal="center" vertical="center" shrinkToFit="1"/>
    </xf>
    <xf numFmtId="0" fontId="3" fillId="11" borderId="0" xfId="0" applyNumberFormat="1" applyFont="1" applyFill="1" applyBorder="1" applyAlignment="1">
      <alignment horizontal="center" vertical="center" shrinkToFit="1"/>
    </xf>
    <xf numFmtId="0" fontId="3" fillId="11" borderId="6" xfId="0" applyNumberFormat="1" applyFont="1" applyFill="1" applyBorder="1" applyAlignment="1">
      <alignment horizontal="center" vertical="center" shrinkToFit="1"/>
    </xf>
    <xf numFmtId="0" fontId="7" fillId="0" borderId="2" xfId="0" applyFont="1" applyBorder="1" applyAlignment="1">
      <alignment horizontal="center" shrinkToFit="1"/>
    </xf>
    <xf numFmtId="0" fontId="8" fillId="0" borderId="3" xfId="0" applyFont="1" applyBorder="1" applyAlignment="1">
      <alignment horizontal="center" shrinkToFit="1"/>
    </xf>
    <xf numFmtId="0" fontId="8" fillId="0" borderId="4" xfId="0" applyFont="1" applyBorder="1" applyAlignment="1">
      <alignment horizontal="center" shrinkToFit="1"/>
    </xf>
    <xf numFmtId="0" fontId="8" fillId="0" borderId="5" xfId="0" applyFont="1" applyBorder="1" applyAlignment="1">
      <alignment horizontal="center" shrinkToFit="1"/>
    </xf>
    <xf numFmtId="0" fontId="8" fillId="0" borderId="0" xfId="0" applyFont="1" applyBorder="1" applyAlignment="1">
      <alignment horizontal="center" shrinkToFit="1"/>
    </xf>
    <xf numFmtId="0" fontId="8" fillId="0" borderId="6" xfId="0" applyFont="1" applyBorder="1" applyAlignment="1">
      <alignment horizontal="center" shrinkToFit="1"/>
    </xf>
    <xf numFmtId="0" fontId="5" fillId="0" borderId="0" xfId="0" applyFont="1" applyAlignment="1">
      <alignment horizontal="center" vertical="center" shrinkToFit="1"/>
    </xf>
    <xf numFmtId="0" fontId="5" fillId="0" borderId="0" xfId="0" applyFont="1" applyAlignment="1">
      <alignment horizontal="center" shrinkToFit="1"/>
    </xf>
    <xf numFmtId="0" fontId="6" fillId="0" borderId="0" xfId="0" applyFont="1" applyBorder="1" applyAlignment="1">
      <alignment horizontal="center" vertical="center" shrinkToFit="1"/>
    </xf>
    <xf numFmtId="0" fontId="9" fillId="0" borderId="32" xfId="0" applyFont="1" applyBorder="1" applyAlignment="1">
      <alignment horizontal="justify" vertical="center" wrapText="1"/>
    </xf>
    <xf numFmtId="0" fontId="9" fillId="0" borderId="0" xfId="0" applyFont="1" applyBorder="1" applyAlignment="1">
      <alignment horizontal="justify" vertical="center" wrapText="1"/>
    </xf>
    <xf numFmtId="0" fontId="9" fillId="0" borderId="30" xfId="0" applyFont="1" applyBorder="1" applyAlignment="1">
      <alignment horizontal="justify" vertical="center" wrapText="1"/>
    </xf>
    <xf numFmtId="0" fontId="9" fillId="0" borderId="33" xfId="0" applyFont="1" applyBorder="1" applyAlignment="1">
      <alignment horizontal="justify" vertical="center" wrapText="1"/>
    </xf>
    <xf numFmtId="0" fontId="9" fillId="0" borderId="29" xfId="0" applyFont="1" applyBorder="1" applyAlignment="1">
      <alignment horizontal="justify" vertical="center" wrapText="1"/>
    </xf>
    <xf numFmtId="0" fontId="9" fillId="0" borderId="31" xfId="0" applyFont="1" applyBorder="1" applyAlignment="1">
      <alignment horizontal="justify" vertical="center" wrapText="1"/>
    </xf>
    <xf numFmtId="0" fontId="7" fillId="0" borderId="2"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4"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0" xfId="0" applyFont="1" applyBorder="1" applyAlignment="1">
      <alignment horizontal="center" vertical="center" shrinkToFit="1"/>
    </xf>
    <xf numFmtId="0" fontId="8" fillId="0" borderId="6"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8" xfId="0" applyFont="1" applyBorder="1" applyAlignment="1">
      <alignment horizontal="center" vertical="center" shrinkToFit="1"/>
    </xf>
    <xf numFmtId="0" fontId="8" fillId="0" borderId="9" xfId="0" applyFont="1" applyBorder="1" applyAlignment="1">
      <alignment horizontal="center" vertical="center" shrinkToFit="1"/>
    </xf>
    <xf numFmtId="0" fontId="1" fillId="11" borderId="13" xfId="0" applyNumberFormat="1" applyFont="1" applyFill="1" applyBorder="1" applyAlignment="1">
      <alignment horizontal="center" vertical="center" shrinkToFit="1"/>
    </xf>
    <xf numFmtId="0" fontId="3" fillId="11" borderId="14" xfId="0" applyNumberFormat="1" applyFont="1" applyFill="1" applyBorder="1" applyAlignment="1">
      <alignment horizontal="center" vertical="center" shrinkToFit="1"/>
    </xf>
    <xf numFmtId="0" fontId="3" fillId="11" borderId="15" xfId="0" applyNumberFormat="1" applyFont="1" applyFill="1" applyBorder="1" applyAlignment="1">
      <alignment horizontal="center" vertical="center" shrinkToFit="1"/>
    </xf>
    <xf numFmtId="0" fontId="3" fillId="11" borderId="7" xfId="0" applyNumberFormat="1" applyFont="1" applyFill="1" applyBorder="1" applyAlignment="1">
      <alignment horizontal="center" vertical="center" shrinkToFit="1"/>
    </xf>
    <xf numFmtId="0" fontId="3" fillId="11" borderId="8" xfId="0" applyNumberFormat="1" applyFont="1" applyFill="1" applyBorder="1" applyAlignment="1">
      <alignment horizontal="center" vertical="center" shrinkToFit="1"/>
    </xf>
    <xf numFmtId="0" fontId="3" fillId="11" borderId="9" xfId="0" applyNumberFormat="1" applyFont="1" applyFill="1" applyBorder="1" applyAlignment="1">
      <alignment horizontal="center" vertical="center" shrinkToFit="1"/>
    </xf>
    <xf numFmtId="0" fontId="54" fillId="11" borderId="13" xfId="0" applyNumberFormat="1" applyFont="1" applyFill="1" applyBorder="1" applyAlignment="1" applyProtection="1">
      <alignment horizontal="center" vertical="center" shrinkToFit="1"/>
      <protection locked="0"/>
    </xf>
    <xf numFmtId="0" fontId="54" fillId="11" borderId="14" xfId="0" applyNumberFormat="1" applyFont="1" applyFill="1" applyBorder="1" applyAlignment="1" applyProtection="1">
      <alignment horizontal="center" vertical="center" shrinkToFit="1"/>
      <protection locked="0"/>
    </xf>
    <xf numFmtId="0" fontId="54" fillId="11" borderId="5" xfId="0" applyNumberFormat="1" applyFont="1" applyFill="1" applyBorder="1" applyAlignment="1" applyProtection="1">
      <alignment horizontal="center" vertical="center" shrinkToFit="1"/>
      <protection locked="0"/>
    </xf>
    <xf numFmtId="0" fontId="54" fillId="11" borderId="0" xfId="0" applyNumberFormat="1" applyFont="1" applyFill="1" applyAlignment="1" applyProtection="1">
      <alignment horizontal="center" vertical="center" shrinkToFit="1"/>
      <protection locked="0"/>
    </xf>
    <xf numFmtId="0" fontId="54" fillId="11" borderId="7" xfId="0" applyNumberFormat="1" applyFont="1" applyFill="1" applyBorder="1" applyAlignment="1" applyProtection="1">
      <alignment horizontal="center" vertical="center" shrinkToFit="1"/>
      <protection locked="0"/>
    </xf>
    <xf numFmtId="0" fontId="18" fillId="0" borderId="2" xfId="0" applyFont="1" applyBorder="1" applyAlignment="1" applyProtection="1">
      <alignment horizontal="left" vertical="top" wrapText="1"/>
    </xf>
    <xf numFmtId="0" fontId="18" fillId="0" borderId="3" xfId="0" applyFont="1" applyBorder="1" applyAlignment="1" applyProtection="1">
      <alignment horizontal="left" vertical="top" wrapText="1"/>
    </xf>
    <xf numFmtId="0" fontId="18" fillId="0" borderId="4" xfId="0" applyFont="1" applyBorder="1" applyAlignment="1" applyProtection="1">
      <alignment horizontal="left" vertical="top" wrapText="1"/>
    </xf>
    <xf numFmtId="0" fontId="18" fillId="0" borderId="0" xfId="0" applyFont="1" applyBorder="1" applyAlignment="1" applyProtection="1">
      <alignment horizontal="left" vertical="top" wrapText="1"/>
    </xf>
    <xf numFmtId="0" fontId="18" fillId="0" borderId="6" xfId="0" applyFont="1" applyBorder="1" applyAlignment="1" applyProtection="1">
      <alignment horizontal="left" vertical="top" wrapText="1"/>
    </xf>
    <xf numFmtId="0" fontId="18" fillId="0" borderId="5" xfId="0" applyFont="1" applyBorder="1" applyAlignment="1" applyProtection="1">
      <alignment horizontal="left" vertical="top" wrapText="1"/>
    </xf>
    <xf numFmtId="0" fontId="18" fillId="0" borderId="7" xfId="0" applyFont="1" applyBorder="1" applyAlignment="1" applyProtection="1">
      <alignment horizontal="left" vertical="top" wrapText="1"/>
    </xf>
    <xf numFmtId="0" fontId="18" fillId="0" borderId="8" xfId="0" applyFont="1" applyBorder="1" applyAlignment="1" applyProtection="1">
      <alignment horizontal="left" vertical="top" wrapText="1"/>
    </xf>
    <xf numFmtId="0" fontId="18" fillId="0" borderId="9" xfId="0" applyFont="1" applyBorder="1" applyAlignment="1" applyProtection="1">
      <alignment horizontal="left" vertical="top" wrapText="1"/>
    </xf>
    <xf numFmtId="0" fontId="8" fillId="0" borderId="0" xfId="0" applyFont="1"/>
    <xf numFmtId="0" fontId="18" fillId="0" borderId="0" xfId="0" applyFont="1" applyBorder="1" applyAlignment="1" applyProtection="1">
      <alignment horizontal="right"/>
    </xf>
    <xf numFmtId="0" fontId="18" fillId="0" borderId="0" xfId="0" applyFont="1" applyBorder="1" applyAlignment="1" applyProtection="1">
      <alignment horizontal="left" vertical="center"/>
    </xf>
    <xf numFmtId="0" fontId="1" fillId="11" borderId="9" xfId="0" applyNumberFormat="1" applyFont="1" applyFill="1" applyBorder="1" applyAlignment="1" applyProtection="1">
      <alignment vertical="center" shrinkToFit="1"/>
    </xf>
    <xf numFmtId="0" fontId="56" fillId="0" borderId="3" xfId="0" applyFont="1" applyBorder="1" applyAlignment="1" applyProtection="1">
      <alignment horizontal="left" vertical="top" wrapText="1"/>
    </xf>
    <xf numFmtId="0" fontId="56" fillId="0" borderId="0" xfId="0" applyFont="1" applyBorder="1" applyAlignment="1" applyProtection="1">
      <alignment horizontal="left" vertical="top" wrapText="1"/>
    </xf>
  </cellXfs>
  <cellStyles count="5">
    <cellStyle name="桁区切り" xfId="1" builtinId="6"/>
    <cellStyle name="標準" xfId="0" builtinId="0"/>
    <cellStyle name="標準 2" xfId="2"/>
    <cellStyle name="標準 2 2" xfId="4"/>
    <cellStyle name="標準_Sheet1" xfId="3"/>
  </cellStyles>
  <dxfs count="12">
    <dxf>
      <font>
        <color rgb="FFFF0000"/>
      </font>
    </dxf>
    <dxf>
      <fill>
        <patternFill patternType="none">
          <bgColor auto="1"/>
        </patternFill>
      </fill>
    </dxf>
    <dxf>
      <font>
        <color rgb="FFFF0000"/>
      </font>
    </dxf>
    <dxf>
      <fill>
        <patternFill patternType="none">
          <bgColor auto="1"/>
        </patternFill>
      </fill>
    </dxf>
    <dxf>
      <font>
        <color rgb="FFFF0000"/>
      </font>
    </dxf>
    <dxf>
      <fill>
        <patternFill patternType="none">
          <bgColor auto="1"/>
        </patternFill>
      </fill>
    </dxf>
    <dxf>
      <fill>
        <patternFill patternType="none">
          <bgColor auto="1"/>
        </patternFill>
      </fill>
    </dxf>
    <dxf>
      <font>
        <color rgb="FFFF0000"/>
      </font>
    </dxf>
    <dxf>
      <font>
        <color rgb="FFFF0000"/>
      </font>
    </dxf>
    <dxf>
      <font>
        <color rgb="FFFF0000"/>
      </font>
    </dxf>
    <dxf>
      <font>
        <color rgb="FFFF0000"/>
      </font>
    </dxf>
    <dxf>
      <font>
        <color rgb="FFFF0000"/>
      </font>
    </dxf>
  </dxfs>
  <tableStyles count="0" defaultTableStyle="TableStyleMedium2" defaultPivotStyle="PivotStyleMedium9"/>
  <colors>
    <mruColors>
      <color rgb="FFCCFFFF"/>
      <color rgb="FFFFFF99"/>
      <color rgb="FF0000FF"/>
      <color rgb="FFCCFFCC"/>
      <color rgb="FFFFC000"/>
      <color rgb="FFFFCCFF"/>
      <color rgb="FF000099"/>
      <color rgb="FFCCECFF"/>
      <color rgb="FF0066FF"/>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69</xdr:col>
          <xdr:colOff>123091</xdr:colOff>
          <xdr:row>112</xdr:row>
          <xdr:rowOff>33706</xdr:rowOff>
        </xdr:from>
        <xdr:to>
          <xdr:col>71</xdr:col>
          <xdr:colOff>117230</xdr:colOff>
          <xdr:row>113</xdr:row>
          <xdr:rowOff>183173</xdr:rowOff>
        </xdr:to>
        <xdr:sp macro="" textlink="">
          <xdr:nvSpPr>
            <xdr:cNvPr id="263202" name="Check Box 34" hidden="1">
              <a:extLst>
                <a:ext uri="{63B3BB69-23CF-44E3-9099-C40C66FF867C}">
                  <a14:compatExt spid="_x0000_s263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JG0202\Desktop\WIN7&#23398;&#26657;&#20107;&#21209;&#32113;&#25324;&#65404;&#65405;&#65411;&#65425;&#12288;Ver&#8545;Vol1\WIN7&#65403;&#65437;&#65420;&#65439;&#65433;&#23398;&#26657;&#20107;&#21209;&#32113;&#25324;&#65404;&#65405;&#65411;&#65425;&#8545;\WIN7NEW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使用許諾書"/>
      <sheetName val="基本ﾃﾞｰﾀ"/>
      <sheetName val="職員ﾃﾞｰﾀ"/>
      <sheetName val="用務ﾃﾞｰﾀ"/>
      <sheetName val="計算ﾃﾞｰﾀ"/>
      <sheetName val="封筒"/>
      <sheetName val="ﾗﾍﾞﾙｼｰﾄ"/>
    </sheetNames>
    <sheetDataSet>
      <sheetData sheetId="0"/>
      <sheetData sheetId="1"/>
      <sheetData sheetId="2">
        <row r="2">
          <cell r="B2" t="str">
            <v>☆学校事務統括システムⅡ　WIN7正規版☆</v>
          </cell>
        </row>
        <row r="3">
          <cell r="C3" t="str">
            <v>Main.Producer:K.Saito / Second.Producer:M.Yamanokuchi　2002-2013 OA研究推進委員会</v>
          </cell>
        </row>
        <row r="4">
          <cell r="C4" t="str">
            <v>Microsoft Excel2000Pro SR1-00/07 &amp; IME2000/ATOK</v>
          </cell>
        </row>
        <row r="5">
          <cell r="C5" t="str">
            <v>つーるﾎﾞｯｸｽ　VBA MACRO　Ver9.11　Vol5.22　WIN7版</v>
          </cell>
          <cell r="J5" t="str">
            <v>鹿児島県小中学校事務職員研究会管理</v>
          </cell>
        </row>
        <row r="6">
          <cell r="D6" t="str">
            <v>鹿児島市教育委員会</v>
          </cell>
          <cell r="E6" t="str">
            <v>薩摩　隼太</v>
          </cell>
          <cell r="F6" t="str">
            <v>鹿児島県教育委員会</v>
          </cell>
          <cell r="J6" t="str">
            <v>〒８９０－８５７７</v>
          </cell>
          <cell r="K6" t="str">
            <v>鹿児島市鴨池新町１０番１号</v>
          </cell>
        </row>
        <row r="7">
          <cell r="F7" t="str">
            <v>天文館教育事務所</v>
          </cell>
          <cell r="J7" t="str">
            <v>〒899-0001</v>
          </cell>
          <cell r="K7" t="str">
            <v>鹿児島市天文館1-1-2</v>
          </cell>
        </row>
        <row r="8">
          <cell r="D8" t="str">
            <v>鹿児島市立天文館小学校</v>
          </cell>
          <cell r="F8" t="str">
            <v>所長名</v>
          </cell>
          <cell r="H8" t="str">
            <v>大隅　太郎太</v>
          </cell>
        </row>
        <row r="9">
          <cell r="D9" t="str">
            <v>天文館小学校</v>
          </cell>
        </row>
        <row r="10">
          <cell r="D10" t="str">
            <v>鹿児島</v>
          </cell>
        </row>
        <row r="11">
          <cell r="D11" t="str">
            <v>鹿児島市天文館1-1-1</v>
          </cell>
        </row>
        <row r="12">
          <cell r="D12" t="str">
            <v>西郷　隆盛</v>
          </cell>
        </row>
        <row r="13">
          <cell r="D13" t="str">
            <v>28</v>
          </cell>
        </row>
        <row r="14">
          <cell r="D14" t="str">
            <v>01</v>
          </cell>
        </row>
        <row r="15">
          <cell r="D15" t="str">
            <v>10</v>
          </cell>
        </row>
        <row r="16">
          <cell r="D16" t="str">
            <v>02</v>
          </cell>
        </row>
        <row r="17">
          <cell r="D17" t="str">
            <v>01</v>
          </cell>
        </row>
        <row r="18">
          <cell r="D18" t="str">
            <v>09</v>
          </cell>
        </row>
        <row r="19">
          <cell r="D19" t="str">
            <v>02</v>
          </cell>
        </row>
        <row r="20">
          <cell r="D20" t="str">
            <v>654321</v>
          </cell>
        </row>
        <row r="21">
          <cell r="D21" t="str">
            <v>899-0001</v>
          </cell>
        </row>
        <row r="22">
          <cell r="D22" t="str">
            <v>0995-12-3456</v>
          </cell>
        </row>
        <row r="23">
          <cell r="D23" t="str">
            <v>0995-65-4321</v>
          </cell>
        </row>
        <row r="24">
          <cell r="D24" t="str">
            <v>鹿児島　一太郎</v>
          </cell>
        </row>
      </sheetData>
      <sheetData sheetId="3">
        <row r="6">
          <cell r="B6">
            <v>1</v>
          </cell>
          <cell r="C6">
            <v>1</v>
          </cell>
          <cell r="D6" t="str">
            <v>0</v>
          </cell>
          <cell r="E6" t="str">
            <v>4-</v>
          </cell>
          <cell r="F6" t="str">
            <v>037</v>
          </cell>
          <cell r="G6" t="str">
            <v>校長</v>
          </cell>
          <cell r="H6" t="str">
            <v>西郷　隆盛</v>
          </cell>
          <cell r="I6" t="str">
            <v>ｻｲｺﾞｳ　ﾀｶﾓﾘ</v>
          </cell>
          <cell r="J6" t="str">
            <v>鹿児島市天文館1丁目</v>
          </cell>
          <cell r="K6" t="str">
            <v>1-1</v>
          </cell>
          <cell r="L6" t="str">
            <v>天文館1</v>
          </cell>
          <cell r="M6">
            <v>123456</v>
          </cell>
          <cell r="N6" t="str">
            <v>899-1001</v>
          </cell>
          <cell r="O6" t="str">
            <v>099</v>
          </cell>
          <cell r="P6" t="str">
            <v>123</v>
          </cell>
          <cell r="Q6" t="str">
            <v>0001</v>
          </cell>
          <cell r="R6" t="str">
            <v>管理</v>
          </cell>
          <cell r="Y6" t="str">
            <v>070123456</v>
          </cell>
          <cell r="Z6" t="str">
            <v>鹿児島銀行</v>
          </cell>
          <cell r="AA6" t="str">
            <v>みずほ通</v>
          </cell>
          <cell r="AB6" t="str">
            <v>101-0000001</v>
          </cell>
          <cell r="AF6">
            <v>350221</v>
          </cell>
          <cell r="AG6">
            <v>42005</v>
          </cell>
          <cell r="AK6">
            <v>40269</v>
          </cell>
          <cell r="AN6" t="str">
            <v/>
          </cell>
          <cell r="AO6" t="str">
            <v/>
          </cell>
          <cell r="AP6" t="str">
            <v/>
          </cell>
          <cell r="AQ6" t="str">
            <v/>
          </cell>
          <cell r="BB6">
            <v>28581</v>
          </cell>
          <cell r="BD6" t="str">
            <v>貴子/無職</v>
          </cell>
          <cell r="BE6" t="str">
            <v>西郷　貴子</v>
          </cell>
          <cell r="BF6" t="str">
            <v>ｻｲｺﾞｳ　ﾀｶｺ</v>
          </cell>
          <cell r="BG6">
            <v>22597</v>
          </cell>
        </row>
        <row r="7">
          <cell r="B7">
            <v>2</v>
          </cell>
          <cell r="C7">
            <v>1</v>
          </cell>
          <cell r="D7" t="str">
            <v>0</v>
          </cell>
          <cell r="E7" t="str">
            <v>3-</v>
          </cell>
          <cell r="F7" t="str">
            <v>070</v>
          </cell>
          <cell r="G7" t="str">
            <v>教頭</v>
          </cell>
          <cell r="H7" t="str">
            <v>大隅　肝付</v>
          </cell>
          <cell r="I7" t="str">
            <v>ｵｵｽｷ　ｷﾓﾂｷ</v>
          </cell>
          <cell r="J7" t="str">
            <v>鹿児島市天文館2丁目</v>
          </cell>
          <cell r="K7" t="str">
            <v>1-2</v>
          </cell>
          <cell r="L7" t="str">
            <v>天文館2</v>
          </cell>
          <cell r="M7">
            <v>123457</v>
          </cell>
          <cell r="N7" t="str">
            <v>899-1002</v>
          </cell>
          <cell r="O7" t="str">
            <v>099</v>
          </cell>
          <cell r="P7" t="str">
            <v>123</v>
          </cell>
          <cell r="Q7" t="str">
            <v>0002</v>
          </cell>
          <cell r="R7" t="str">
            <v>管理</v>
          </cell>
          <cell r="Y7" t="str">
            <v>070123457</v>
          </cell>
          <cell r="Z7" t="str">
            <v>鹿児島銀行</v>
          </cell>
          <cell r="AA7" t="str">
            <v>みずほ通</v>
          </cell>
          <cell r="AB7" t="str">
            <v>101-0000002</v>
          </cell>
          <cell r="AF7">
            <v>360909</v>
          </cell>
          <cell r="AG7">
            <v>42005</v>
          </cell>
          <cell r="AK7">
            <v>40269</v>
          </cell>
          <cell r="AN7" t="str">
            <v/>
          </cell>
          <cell r="AO7" t="str">
            <v/>
          </cell>
          <cell r="AP7" t="str">
            <v/>
          </cell>
          <cell r="AQ7" t="str">
            <v/>
          </cell>
          <cell r="BB7">
            <v>29677</v>
          </cell>
          <cell r="BD7" t="str">
            <v>純美/無職</v>
          </cell>
          <cell r="BE7" t="str">
            <v>大隅　純美</v>
          </cell>
          <cell r="BF7" t="str">
            <v>ｵｵｽﾐ　ｽﾐ</v>
          </cell>
          <cell r="BG7">
            <v>23135</v>
          </cell>
        </row>
        <row r="8">
          <cell r="B8">
            <v>3</v>
          </cell>
          <cell r="C8" t="str">
            <v>(行)</v>
          </cell>
          <cell r="E8" t="str">
            <v>3-</v>
          </cell>
          <cell r="F8" t="str">
            <v>110</v>
          </cell>
          <cell r="G8" t="str">
            <v>事務主査</v>
          </cell>
          <cell r="H8" t="str">
            <v>鹿児島　一太郎</v>
          </cell>
          <cell r="I8" t="str">
            <v>ｶｺﾞｼﾏ　ｲﾁﾀﾛｳ</v>
          </cell>
          <cell r="J8" t="str">
            <v>鹿児島市天文館3丁目</v>
          </cell>
          <cell r="K8" t="str">
            <v>1-3</v>
          </cell>
          <cell r="L8" t="str">
            <v>天文館3</v>
          </cell>
          <cell r="M8">
            <v>123458</v>
          </cell>
          <cell r="N8" t="str">
            <v>899-1003</v>
          </cell>
          <cell r="O8" t="str">
            <v>099</v>
          </cell>
          <cell r="P8" t="str">
            <v>123</v>
          </cell>
          <cell r="Q8" t="str">
            <v>0003</v>
          </cell>
          <cell r="R8" t="str">
            <v>事務</v>
          </cell>
          <cell r="Y8" t="str">
            <v>070123458</v>
          </cell>
          <cell r="Z8" t="str">
            <v>鹿児島銀行</v>
          </cell>
          <cell r="AA8" t="str">
            <v>みずほ通</v>
          </cell>
          <cell r="AB8" t="str">
            <v>101-0000003</v>
          </cell>
          <cell r="AF8">
            <v>330630</v>
          </cell>
          <cell r="AG8">
            <v>42005</v>
          </cell>
          <cell r="AK8">
            <v>40269</v>
          </cell>
          <cell r="AN8" t="str">
            <v/>
          </cell>
          <cell r="AO8" t="str">
            <v/>
          </cell>
          <cell r="AP8" t="str">
            <v/>
          </cell>
          <cell r="AQ8" t="str">
            <v/>
          </cell>
          <cell r="AV8" t="str">
            <v>三井住友銀行</v>
          </cell>
          <cell r="AW8" t="str">
            <v>石灯籠</v>
          </cell>
          <cell r="AX8" t="str">
            <v>100-1234567</v>
          </cell>
          <cell r="BB8">
            <v>32599</v>
          </cell>
          <cell r="BD8" t="str">
            <v>花子/無職</v>
          </cell>
          <cell r="BE8" t="str">
            <v>鹿児島　花子</v>
          </cell>
          <cell r="BF8" t="str">
            <v>ｶｺﾞｼﾏ　ﾊﾅｺ</v>
          </cell>
          <cell r="BG8">
            <v>21969</v>
          </cell>
        </row>
        <row r="9">
          <cell r="B9">
            <v>4</v>
          </cell>
          <cell r="C9">
            <v>1</v>
          </cell>
          <cell r="D9" t="str">
            <v>0</v>
          </cell>
          <cell r="E9" t="str">
            <v>1-</v>
          </cell>
          <cell r="F9" t="str">
            <v>024</v>
          </cell>
          <cell r="G9" t="str">
            <v>養護教諭</v>
          </cell>
          <cell r="H9" t="str">
            <v>鈴木　軽子</v>
          </cell>
          <cell r="I9" t="str">
            <v>ｽｽﾞｷ　ｹｲｺ</v>
          </cell>
          <cell r="J9" t="str">
            <v>鹿児島市天文館4丁目</v>
          </cell>
          <cell r="K9" t="str">
            <v>1-4</v>
          </cell>
          <cell r="L9" t="str">
            <v>天文館4</v>
          </cell>
          <cell r="M9">
            <v>123459</v>
          </cell>
          <cell r="N9" t="str">
            <v>899-1004</v>
          </cell>
          <cell r="O9" t="str">
            <v>099</v>
          </cell>
          <cell r="P9" t="str">
            <v>123</v>
          </cell>
          <cell r="Q9" t="str">
            <v>0004</v>
          </cell>
          <cell r="R9" t="str">
            <v>養護</v>
          </cell>
          <cell r="Y9" t="str">
            <v>070123459</v>
          </cell>
          <cell r="Z9" t="str">
            <v>鹿児島銀行</v>
          </cell>
          <cell r="AA9" t="str">
            <v>みずほ通</v>
          </cell>
          <cell r="AB9" t="str">
            <v>101-0000004</v>
          </cell>
          <cell r="AG9">
            <v>42005</v>
          </cell>
          <cell r="AK9">
            <v>40269</v>
          </cell>
          <cell r="AL9">
            <v>40461</v>
          </cell>
          <cell r="AM9">
            <v>40460</v>
          </cell>
          <cell r="AN9">
            <v>40406</v>
          </cell>
          <cell r="AO9">
            <v>40516</v>
          </cell>
          <cell r="AP9">
            <v>40517</v>
          </cell>
          <cell r="AQ9">
            <v>40824</v>
          </cell>
          <cell r="BB9">
            <v>32599</v>
          </cell>
          <cell r="BD9" t="str">
            <v>太一/小学校教諭</v>
          </cell>
        </row>
        <row r="10">
          <cell r="B10">
            <v>5</v>
          </cell>
          <cell r="C10">
            <v>1</v>
          </cell>
          <cell r="D10" t="str">
            <v>0</v>
          </cell>
          <cell r="E10" t="str">
            <v>2-</v>
          </cell>
          <cell r="F10" t="str">
            <v>110</v>
          </cell>
          <cell r="G10" t="str">
            <v>教諭</v>
          </cell>
          <cell r="H10" t="str">
            <v>軽　虎次郎</v>
          </cell>
          <cell r="I10" t="str">
            <v>ｹｲ　ﾄﾗｼﾞﾛｳ</v>
          </cell>
          <cell r="J10" t="str">
            <v>鹿児島市天文館5丁目</v>
          </cell>
          <cell r="K10" t="str">
            <v>1-5</v>
          </cell>
          <cell r="L10" t="str">
            <v>天文館5</v>
          </cell>
          <cell r="M10">
            <v>123460</v>
          </cell>
          <cell r="N10" t="str">
            <v>899-1005</v>
          </cell>
          <cell r="O10" t="str">
            <v>099</v>
          </cell>
          <cell r="P10" t="str">
            <v>123</v>
          </cell>
          <cell r="Q10" t="str">
            <v>0005</v>
          </cell>
          <cell r="Y10" t="str">
            <v>070123460</v>
          </cell>
          <cell r="Z10" t="str">
            <v>鹿児島銀行</v>
          </cell>
          <cell r="AA10" t="str">
            <v>みずほ通</v>
          </cell>
          <cell r="AB10" t="str">
            <v>101-0000005</v>
          </cell>
          <cell r="AG10">
            <v>42005</v>
          </cell>
          <cell r="AK10">
            <v>40269</v>
          </cell>
          <cell r="AN10" t="str">
            <v/>
          </cell>
          <cell r="AO10" t="str">
            <v/>
          </cell>
          <cell r="AP10" t="str">
            <v/>
          </cell>
          <cell r="AQ10" t="str">
            <v/>
          </cell>
          <cell r="BB10">
            <v>28581</v>
          </cell>
          <cell r="BD10" t="str">
            <v>獅子/ﾊﾟｰﾄ</v>
          </cell>
        </row>
        <row r="11">
          <cell r="B11">
            <v>6</v>
          </cell>
          <cell r="C11">
            <v>1</v>
          </cell>
          <cell r="D11" t="str">
            <v>0</v>
          </cell>
          <cell r="E11" t="str">
            <v>2-</v>
          </cell>
          <cell r="F11" t="str">
            <v>109</v>
          </cell>
          <cell r="G11" t="str">
            <v>教諭</v>
          </cell>
          <cell r="H11" t="str">
            <v>松田　出見男</v>
          </cell>
          <cell r="I11" t="str">
            <v>ﾏﾂﾀﾞ　ﾃﾞﾐｵ</v>
          </cell>
          <cell r="J11" t="str">
            <v>鹿児島市天文館6丁目</v>
          </cell>
          <cell r="K11" t="str">
            <v>1-6</v>
          </cell>
          <cell r="L11" t="str">
            <v>天文館6</v>
          </cell>
          <cell r="M11">
            <v>123461</v>
          </cell>
          <cell r="N11" t="str">
            <v>899-1006</v>
          </cell>
          <cell r="O11" t="str">
            <v>099</v>
          </cell>
          <cell r="P11" t="str">
            <v>123</v>
          </cell>
          <cell r="Q11" t="str">
            <v>0006</v>
          </cell>
          <cell r="Y11" t="str">
            <v>070123461</v>
          </cell>
          <cell r="Z11" t="str">
            <v>鹿児島銀行</v>
          </cell>
          <cell r="AA11" t="str">
            <v>みずほ通</v>
          </cell>
          <cell r="AB11" t="str">
            <v>101-0000006</v>
          </cell>
          <cell r="AG11">
            <v>42005</v>
          </cell>
          <cell r="AK11">
            <v>40269</v>
          </cell>
          <cell r="AN11" t="str">
            <v/>
          </cell>
          <cell r="AO11" t="str">
            <v/>
          </cell>
          <cell r="AP11" t="str">
            <v/>
          </cell>
          <cell r="AQ11" t="str">
            <v/>
          </cell>
          <cell r="BB11">
            <v>30773</v>
          </cell>
        </row>
        <row r="12">
          <cell r="B12">
            <v>7</v>
          </cell>
          <cell r="C12">
            <v>1</v>
          </cell>
          <cell r="D12" t="str">
            <v>0</v>
          </cell>
          <cell r="E12" t="str">
            <v>2-</v>
          </cell>
          <cell r="F12" t="str">
            <v>154</v>
          </cell>
          <cell r="G12" t="str">
            <v>教諭</v>
          </cell>
          <cell r="H12" t="str">
            <v>三菱　派助男</v>
          </cell>
          <cell r="I12" t="str">
            <v>ﾐﾂﾋﾞｼ　ﾊﾟｼﾞｪｵ</v>
          </cell>
          <cell r="J12" t="str">
            <v>鹿児島市天文館7丁目</v>
          </cell>
          <cell r="K12" t="str">
            <v>1-7</v>
          </cell>
          <cell r="L12" t="str">
            <v>天文館7</v>
          </cell>
          <cell r="M12">
            <v>123462</v>
          </cell>
          <cell r="N12" t="str">
            <v>899-1007</v>
          </cell>
          <cell r="O12" t="str">
            <v>099</v>
          </cell>
          <cell r="P12" t="str">
            <v>123</v>
          </cell>
          <cell r="Q12" t="str">
            <v>0007</v>
          </cell>
          <cell r="Y12" t="str">
            <v>070123462</v>
          </cell>
          <cell r="Z12" t="str">
            <v>鹿児島銀行</v>
          </cell>
          <cell r="AA12" t="str">
            <v>みずほ通</v>
          </cell>
          <cell r="AB12" t="str">
            <v>101-0000007</v>
          </cell>
          <cell r="AG12">
            <v>42005</v>
          </cell>
          <cell r="AK12">
            <v>40269</v>
          </cell>
          <cell r="AN12" t="str">
            <v/>
          </cell>
          <cell r="AO12" t="str">
            <v/>
          </cell>
          <cell r="AP12" t="str">
            <v/>
          </cell>
          <cell r="AQ12" t="str">
            <v/>
          </cell>
          <cell r="BB12">
            <v>31868</v>
          </cell>
        </row>
        <row r="13">
          <cell r="B13">
            <v>8</v>
          </cell>
          <cell r="C13">
            <v>1</v>
          </cell>
          <cell r="D13" t="str">
            <v>0</v>
          </cell>
          <cell r="E13" t="str">
            <v>2-</v>
          </cell>
          <cell r="F13" t="str">
            <v>128</v>
          </cell>
          <cell r="G13" t="str">
            <v>教諭</v>
          </cell>
          <cell r="H13" t="str">
            <v>本田　来不</v>
          </cell>
          <cell r="I13" t="str">
            <v>ﾎﾝﾀﾞ　ﾗｲﾌ</v>
          </cell>
          <cell r="J13" t="str">
            <v>鹿児島市天文館8丁目</v>
          </cell>
          <cell r="K13" t="str">
            <v>1-8</v>
          </cell>
          <cell r="L13" t="str">
            <v>天文館8</v>
          </cell>
          <cell r="M13">
            <v>123463</v>
          </cell>
          <cell r="N13" t="str">
            <v>899-1008</v>
          </cell>
          <cell r="O13" t="str">
            <v>099</v>
          </cell>
          <cell r="P13" t="str">
            <v>123</v>
          </cell>
          <cell r="Q13" t="str">
            <v>0008</v>
          </cell>
          <cell r="Y13" t="str">
            <v>070123463</v>
          </cell>
          <cell r="Z13" t="str">
            <v>鹿児島銀行</v>
          </cell>
          <cell r="AA13" t="str">
            <v>みずほ通</v>
          </cell>
          <cell r="AB13" t="str">
            <v>101-0000008</v>
          </cell>
          <cell r="AG13">
            <v>42005</v>
          </cell>
          <cell r="AK13">
            <v>40269</v>
          </cell>
          <cell r="AN13" t="str">
            <v/>
          </cell>
          <cell r="AO13" t="str">
            <v/>
          </cell>
          <cell r="AP13" t="str">
            <v/>
          </cell>
          <cell r="AQ13" t="str">
            <v/>
          </cell>
          <cell r="BB13">
            <v>30407</v>
          </cell>
        </row>
        <row r="14">
          <cell r="B14">
            <v>9</v>
          </cell>
          <cell r="C14">
            <v>1</v>
          </cell>
          <cell r="D14" t="str">
            <v>0</v>
          </cell>
          <cell r="E14" t="str">
            <v>2-</v>
          </cell>
          <cell r="F14" t="str">
            <v>082</v>
          </cell>
          <cell r="G14" t="str">
            <v>教諭</v>
          </cell>
          <cell r="H14" t="str">
            <v>晴井　騨美徒尊</v>
          </cell>
          <cell r="I14" t="str">
            <v>ﾊｱﾚｲ　ﾀﾞﾋﾞｯﾄﾞｿﾝ</v>
          </cell>
          <cell r="J14" t="str">
            <v>鹿児島市天文館9丁目</v>
          </cell>
          <cell r="K14" t="str">
            <v>1-9</v>
          </cell>
          <cell r="L14" t="str">
            <v>天文館9</v>
          </cell>
          <cell r="M14">
            <v>123464</v>
          </cell>
          <cell r="N14" t="str">
            <v>899-1009</v>
          </cell>
          <cell r="O14" t="str">
            <v>099</v>
          </cell>
          <cell r="P14" t="str">
            <v>123</v>
          </cell>
          <cell r="Q14" t="str">
            <v>0009</v>
          </cell>
          <cell r="Y14" t="str">
            <v>070123464</v>
          </cell>
          <cell r="Z14" t="str">
            <v>鹿児島銀行</v>
          </cell>
          <cell r="AA14" t="str">
            <v>みずほ通</v>
          </cell>
          <cell r="AB14" t="str">
            <v>101-0000009</v>
          </cell>
          <cell r="AG14">
            <v>42005</v>
          </cell>
          <cell r="AK14">
            <v>40269</v>
          </cell>
          <cell r="AN14" t="str">
            <v/>
          </cell>
          <cell r="AO14" t="str">
            <v/>
          </cell>
          <cell r="AP14" t="str">
            <v/>
          </cell>
          <cell r="AQ14" t="str">
            <v/>
          </cell>
          <cell r="BB14">
            <v>31503</v>
          </cell>
        </row>
        <row r="15">
          <cell r="B15">
            <v>10</v>
          </cell>
          <cell r="C15">
            <v>1</v>
          </cell>
          <cell r="D15" t="str">
            <v>0</v>
          </cell>
          <cell r="E15" t="str">
            <v>2-</v>
          </cell>
          <cell r="F15" t="str">
            <v>055</v>
          </cell>
          <cell r="G15" t="str">
            <v>教諭</v>
          </cell>
          <cell r="H15" t="str">
            <v>戸科亭　駿夫</v>
          </cell>
          <cell r="I15" t="str">
            <v>ﾄﾞｶﾃｲ　ﾊﾔｵ</v>
          </cell>
          <cell r="J15" t="str">
            <v>鹿児島市天文館10丁目</v>
          </cell>
          <cell r="K15" t="str">
            <v>1-10</v>
          </cell>
          <cell r="L15" t="str">
            <v>天文館10</v>
          </cell>
          <cell r="M15">
            <v>123465</v>
          </cell>
          <cell r="N15" t="str">
            <v>899-1010</v>
          </cell>
          <cell r="O15" t="str">
            <v>099</v>
          </cell>
          <cell r="P15" t="str">
            <v>123</v>
          </cell>
          <cell r="Q15" t="str">
            <v>0010</v>
          </cell>
          <cell r="Y15" t="str">
            <v>070123465</v>
          </cell>
          <cell r="Z15" t="str">
            <v>鹿児島銀行</v>
          </cell>
          <cell r="AA15" t="str">
            <v>みずほ通</v>
          </cell>
          <cell r="AB15" t="str">
            <v>101-0000010</v>
          </cell>
          <cell r="AG15">
            <v>42005</v>
          </cell>
          <cell r="AK15">
            <v>40269</v>
          </cell>
          <cell r="AN15" t="str">
            <v/>
          </cell>
          <cell r="AO15" t="str">
            <v/>
          </cell>
          <cell r="AP15" t="str">
            <v/>
          </cell>
          <cell r="AQ15" t="str">
            <v/>
          </cell>
          <cell r="BB15">
            <v>31503</v>
          </cell>
        </row>
        <row r="16">
          <cell r="B16">
            <v>11</v>
          </cell>
          <cell r="C16">
            <v>1</v>
          </cell>
          <cell r="D16" t="str">
            <v>0</v>
          </cell>
          <cell r="E16" t="str">
            <v>2-</v>
          </cell>
          <cell r="F16" t="str">
            <v>098</v>
          </cell>
          <cell r="G16" t="str">
            <v>教諭</v>
          </cell>
          <cell r="H16" t="str">
            <v>豊田　羅府保</v>
          </cell>
          <cell r="I16" t="str">
            <v>ﾄﾔﾀ　ﾗﾌﾞﾎ</v>
          </cell>
          <cell r="J16" t="str">
            <v>鹿児島市天文館11丁目</v>
          </cell>
          <cell r="K16" t="str">
            <v>1-11</v>
          </cell>
          <cell r="L16" t="str">
            <v>天文館11</v>
          </cell>
          <cell r="M16">
            <v>123466</v>
          </cell>
          <cell r="N16" t="str">
            <v>899-1011</v>
          </cell>
          <cell r="O16" t="str">
            <v>099</v>
          </cell>
          <cell r="P16" t="str">
            <v>123</v>
          </cell>
          <cell r="Q16" t="str">
            <v>0011</v>
          </cell>
          <cell r="Y16" t="str">
            <v>070123466</v>
          </cell>
          <cell r="Z16" t="str">
            <v>鹿児島銀行</v>
          </cell>
          <cell r="AA16" t="str">
            <v>みずほ通</v>
          </cell>
          <cell r="AB16" t="str">
            <v>101-0000011</v>
          </cell>
          <cell r="AG16">
            <v>42005</v>
          </cell>
          <cell r="AK16">
            <v>40269</v>
          </cell>
          <cell r="AN16" t="str">
            <v/>
          </cell>
          <cell r="AO16" t="str">
            <v/>
          </cell>
          <cell r="AP16" t="str">
            <v/>
          </cell>
          <cell r="AQ16" t="str">
            <v/>
          </cell>
          <cell r="BB16">
            <v>32599</v>
          </cell>
        </row>
        <row r="17">
          <cell r="B17">
            <v>12</v>
          </cell>
          <cell r="C17">
            <v>1</v>
          </cell>
          <cell r="D17" t="str">
            <v>0</v>
          </cell>
          <cell r="E17" t="str">
            <v>2-</v>
          </cell>
          <cell r="F17" t="str">
            <v>049</v>
          </cell>
          <cell r="G17" t="str">
            <v>教諭</v>
          </cell>
          <cell r="H17" t="str">
            <v>江区渋　次郎</v>
          </cell>
          <cell r="I17" t="str">
            <v>ｴｸｼﾌﾞ　ｼﾞﾛｳ</v>
          </cell>
          <cell r="J17" t="str">
            <v>鹿児島市天文館12丁目</v>
          </cell>
          <cell r="K17" t="str">
            <v>1-12</v>
          </cell>
          <cell r="L17" t="str">
            <v>天文館12</v>
          </cell>
          <cell r="M17">
            <v>123467</v>
          </cell>
          <cell r="N17" t="str">
            <v>899-1012</v>
          </cell>
          <cell r="O17" t="str">
            <v>099</v>
          </cell>
          <cell r="P17" t="str">
            <v>123</v>
          </cell>
          <cell r="Q17" t="str">
            <v>0012</v>
          </cell>
          <cell r="Y17" t="str">
            <v>070123467</v>
          </cell>
          <cell r="Z17" t="str">
            <v>鹿児島銀行</v>
          </cell>
          <cell r="AA17" t="str">
            <v>みずほ通</v>
          </cell>
          <cell r="AB17" t="str">
            <v>101-0000012</v>
          </cell>
          <cell r="AG17">
            <v>42005</v>
          </cell>
          <cell r="AK17">
            <v>40269</v>
          </cell>
          <cell r="AN17" t="str">
            <v/>
          </cell>
          <cell r="AO17" t="str">
            <v/>
          </cell>
          <cell r="AP17" t="str">
            <v/>
          </cell>
          <cell r="AQ17" t="str">
            <v/>
          </cell>
          <cell r="BB17">
            <v>32599</v>
          </cell>
        </row>
        <row r="18">
          <cell r="B18">
            <v>13</v>
          </cell>
          <cell r="C18">
            <v>1</v>
          </cell>
          <cell r="D18" t="str">
            <v>0</v>
          </cell>
          <cell r="E18" t="str">
            <v>2-</v>
          </cell>
          <cell r="F18" t="str">
            <v>120</v>
          </cell>
          <cell r="G18" t="str">
            <v>教諭</v>
          </cell>
          <cell r="H18" t="str">
            <v>日産　是徒子</v>
          </cell>
          <cell r="I18" t="str">
            <v>ﾆｯｻﾝ　ｾﾞﾄｺ</v>
          </cell>
          <cell r="J18" t="str">
            <v>鹿児島市天文館13丁目</v>
          </cell>
          <cell r="K18" t="str">
            <v>1-13</v>
          </cell>
          <cell r="L18" t="str">
            <v>天文館13</v>
          </cell>
          <cell r="M18">
            <v>123468</v>
          </cell>
          <cell r="N18" t="str">
            <v>899-1013</v>
          </cell>
          <cell r="O18" t="str">
            <v>099</v>
          </cell>
          <cell r="P18" t="str">
            <v>123</v>
          </cell>
          <cell r="Q18" t="str">
            <v>0013</v>
          </cell>
          <cell r="Y18" t="str">
            <v>070123468</v>
          </cell>
          <cell r="Z18" t="str">
            <v>鹿児島銀行</v>
          </cell>
          <cell r="AA18" t="str">
            <v>みずほ通</v>
          </cell>
          <cell r="AB18" t="str">
            <v>101-0000013</v>
          </cell>
          <cell r="AG18">
            <v>42005</v>
          </cell>
          <cell r="AK18">
            <v>40269</v>
          </cell>
          <cell r="AN18" t="str">
            <v/>
          </cell>
          <cell r="AO18" t="str">
            <v/>
          </cell>
          <cell r="AP18" t="str">
            <v/>
          </cell>
          <cell r="AQ18" t="str">
            <v/>
          </cell>
          <cell r="BB18">
            <v>32234</v>
          </cell>
        </row>
        <row r="19">
          <cell r="B19">
            <v>14</v>
          </cell>
          <cell r="C19">
            <v>1</v>
          </cell>
          <cell r="D19" t="str">
            <v>0</v>
          </cell>
          <cell r="E19" t="str">
            <v>2-</v>
          </cell>
          <cell r="F19" t="str">
            <v>045</v>
          </cell>
          <cell r="G19" t="str">
            <v>教諭</v>
          </cell>
          <cell r="H19" t="str">
            <v>田徒　三作弐</v>
          </cell>
          <cell r="I19" t="str">
            <v>ﾀﾞｯﾄｻﾝ　ｻﾆｲ</v>
          </cell>
          <cell r="J19" t="str">
            <v>鹿児島市天文館14丁目</v>
          </cell>
          <cell r="K19" t="str">
            <v>1-14</v>
          </cell>
          <cell r="L19" t="str">
            <v>天文館14</v>
          </cell>
          <cell r="M19">
            <v>123469</v>
          </cell>
          <cell r="N19" t="str">
            <v>899-1014</v>
          </cell>
          <cell r="O19" t="str">
            <v>099</v>
          </cell>
          <cell r="P19" t="str">
            <v>123</v>
          </cell>
          <cell r="Q19" t="str">
            <v>0014</v>
          </cell>
          <cell r="Y19" t="str">
            <v>070123469</v>
          </cell>
          <cell r="Z19" t="str">
            <v>鹿児島銀行</v>
          </cell>
          <cell r="AA19" t="str">
            <v>みずほ通</v>
          </cell>
          <cell r="AB19" t="str">
            <v>101-0000014</v>
          </cell>
          <cell r="AG19">
            <v>42005</v>
          </cell>
          <cell r="AK19">
            <v>40269</v>
          </cell>
          <cell r="AN19" t="str">
            <v/>
          </cell>
          <cell r="AO19" t="str">
            <v/>
          </cell>
          <cell r="AP19" t="str">
            <v/>
          </cell>
          <cell r="AQ19" t="str">
            <v/>
          </cell>
          <cell r="BB19">
            <v>32599</v>
          </cell>
        </row>
        <row r="20">
          <cell r="B20">
            <v>15</v>
          </cell>
          <cell r="C20">
            <v>1</v>
          </cell>
          <cell r="D20" t="str">
            <v>0</v>
          </cell>
          <cell r="E20" t="str">
            <v>2-</v>
          </cell>
          <cell r="F20" t="str">
            <v>112</v>
          </cell>
          <cell r="G20" t="str">
            <v>教諭</v>
          </cell>
          <cell r="H20" t="str">
            <v>黒板　芥子</v>
          </cell>
          <cell r="I20" t="str">
            <v>ｺｸﾊﾞﾝ　ｹｼｺ</v>
          </cell>
          <cell r="J20" t="str">
            <v>鹿児島市天文館15丁目</v>
          </cell>
          <cell r="K20" t="str">
            <v>1-15</v>
          </cell>
          <cell r="L20" t="str">
            <v>天文館15</v>
          </cell>
          <cell r="M20">
            <v>123470</v>
          </cell>
          <cell r="N20" t="str">
            <v>899-1015</v>
          </cell>
          <cell r="O20" t="str">
            <v>099</v>
          </cell>
          <cell r="P20" t="str">
            <v>123</v>
          </cell>
          <cell r="Q20" t="str">
            <v>0015</v>
          </cell>
          <cell r="Y20" t="str">
            <v>070123470</v>
          </cell>
          <cell r="Z20" t="str">
            <v>鹿児島銀行</v>
          </cell>
          <cell r="AA20" t="str">
            <v>みずほ通</v>
          </cell>
          <cell r="AB20" t="str">
            <v>101-0000015</v>
          </cell>
          <cell r="AG20">
            <v>42005</v>
          </cell>
          <cell r="AK20">
            <v>40269</v>
          </cell>
          <cell r="AN20" t="str">
            <v/>
          </cell>
          <cell r="AO20" t="str">
            <v/>
          </cell>
          <cell r="AP20" t="str">
            <v/>
          </cell>
          <cell r="AQ20" t="str">
            <v/>
          </cell>
          <cell r="BB20">
            <v>32234</v>
          </cell>
        </row>
        <row r="21">
          <cell r="B21">
            <v>16</v>
          </cell>
          <cell r="C21">
            <v>1</v>
          </cell>
          <cell r="D21" t="str">
            <v>0</v>
          </cell>
          <cell r="E21" t="str">
            <v>2-</v>
          </cell>
          <cell r="F21" t="str">
            <v>124</v>
          </cell>
          <cell r="G21" t="str">
            <v>教諭</v>
          </cell>
          <cell r="H21" t="str">
            <v>十島　三島子</v>
          </cell>
          <cell r="I21" t="str">
            <v>ﾄｼﾏ ﾐｼﾏｺ</v>
          </cell>
          <cell r="J21" t="str">
            <v>鹿児島市天文館16丁目</v>
          </cell>
          <cell r="K21" t="str">
            <v>1-16</v>
          </cell>
          <cell r="L21" t="str">
            <v>天文館16</v>
          </cell>
          <cell r="M21">
            <v>123471</v>
          </cell>
          <cell r="N21" t="str">
            <v>899-1016</v>
          </cell>
          <cell r="O21" t="str">
            <v>099</v>
          </cell>
          <cell r="P21" t="str">
            <v>123</v>
          </cell>
          <cell r="Q21" t="str">
            <v>0016</v>
          </cell>
          <cell r="Y21" t="str">
            <v>070123471</v>
          </cell>
          <cell r="Z21" t="str">
            <v>鹿児島銀行</v>
          </cell>
          <cell r="AA21" t="str">
            <v>みずほ通</v>
          </cell>
          <cell r="AB21" t="str">
            <v>101-0000016</v>
          </cell>
          <cell r="AG21">
            <v>42005</v>
          </cell>
          <cell r="AK21">
            <v>40269</v>
          </cell>
          <cell r="AN21" t="str">
            <v/>
          </cell>
          <cell r="AO21" t="str">
            <v/>
          </cell>
          <cell r="AP21" t="str">
            <v/>
          </cell>
          <cell r="AQ21" t="str">
            <v/>
          </cell>
          <cell r="BB21">
            <v>32599</v>
          </cell>
        </row>
        <row r="22">
          <cell r="B22">
            <v>17</v>
          </cell>
          <cell r="C22">
            <v>1</v>
          </cell>
          <cell r="D22" t="str">
            <v>0</v>
          </cell>
          <cell r="E22" t="str">
            <v>2-</v>
          </cell>
          <cell r="F22" t="str">
            <v>087</v>
          </cell>
          <cell r="G22" t="str">
            <v>教諭</v>
          </cell>
          <cell r="H22" t="str">
            <v>第発　無宇舞</v>
          </cell>
          <cell r="I22" t="str">
            <v>ﾀﾞｲﾊﾂ　ﾑｳﾌﾞ</v>
          </cell>
          <cell r="J22" t="str">
            <v>鹿児島市天文館17丁目</v>
          </cell>
          <cell r="K22" t="str">
            <v>1-17</v>
          </cell>
          <cell r="L22" t="str">
            <v>天文館17</v>
          </cell>
          <cell r="M22">
            <v>123472</v>
          </cell>
          <cell r="N22" t="str">
            <v>899-1017</v>
          </cell>
          <cell r="O22" t="str">
            <v>099</v>
          </cell>
          <cell r="P22" t="str">
            <v>123</v>
          </cell>
          <cell r="Q22" t="str">
            <v>0017</v>
          </cell>
          <cell r="Y22" t="str">
            <v>070123472</v>
          </cell>
          <cell r="Z22" t="str">
            <v>鹿児島銀行</v>
          </cell>
          <cell r="AA22" t="str">
            <v>みずほ通</v>
          </cell>
          <cell r="AB22" t="str">
            <v>101-0000017</v>
          </cell>
          <cell r="AG22">
            <v>42005</v>
          </cell>
          <cell r="AK22">
            <v>40269</v>
          </cell>
          <cell r="AN22" t="str">
            <v/>
          </cell>
          <cell r="AO22" t="str">
            <v/>
          </cell>
          <cell r="AP22" t="str">
            <v/>
          </cell>
          <cell r="AQ22" t="str">
            <v/>
          </cell>
          <cell r="BB22">
            <v>32599</v>
          </cell>
        </row>
        <row r="23">
          <cell r="B23">
            <v>18</v>
          </cell>
          <cell r="C23">
            <v>1</v>
          </cell>
          <cell r="D23" t="str">
            <v>0</v>
          </cell>
          <cell r="E23" t="str">
            <v>2-</v>
          </cell>
          <cell r="F23" t="str">
            <v>063</v>
          </cell>
          <cell r="G23" t="str">
            <v>教諭</v>
          </cell>
          <cell r="H23" t="str">
            <v>本田　志美久</v>
          </cell>
          <cell r="I23" t="str">
            <v>ﾎﾝﾀﾞ　ｼﾋﾞｯｸ</v>
          </cell>
          <cell r="J23" t="str">
            <v>鹿児島市天文館18丁目</v>
          </cell>
          <cell r="K23" t="str">
            <v>1-18</v>
          </cell>
          <cell r="L23" t="str">
            <v>天文館18</v>
          </cell>
          <cell r="M23">
            <v>123473</v>
          </cell>
          <cell r="N23" t="str">
            <v>899-1018</v>
          </cell>
          <cell r="O23" t="str">
            <v>099</v>
          </cell>
          <cell r="P23" t="str">
            <v>123</v>
          </cell>
          <cell r="Q23" t="str">
            <v>0018</v>
          </cell>
          <cell r="Y23" t="str">
            <v>070123473</v>
          </cell>
          <cell r="Z23" t="str">
            <v>鹿児島銀行</v>
          </cell>
          <cell r="AA23" t="str">
            <v>みずほ通</v>
          </cell>
          <cell r="AB23" t="str">
            <v>101-0000018</v>
          </cell>
          <cell r="AG23">
            <v>42005</v>
          </cell>
          <cell r="AK23">
            <v>40269</v>
          </cell>
          <cell r="AN23" t="str">
            <v/>
          </cell>
          <cell r="AO23" t="str">
            <v/>
          </cell>
          <cell r="AP23" t="str">
            <v/>
          </cell>
          <cell r="AQ23" t="str">
            <v/>
          </cell>
          <cell r="BB23">
            <v>33329</v>
          </cell>
        </row>
        <row r="24">
          <cell r="B24">
            <v>19</v>
          </cell>
          <cell r="C24">
            <v>1</v>
          </cell>
          <cell r="D24" t="str">
            <v>0</v>
          </cell>
          <cell r="E24" t="str">
            <v>2-</v>
          </cell>
          <cell r="F24" t="str">
            <v>113</v>
          </cell>
          <cell r="G24" t="str">
            <v>教諭</v>
          </cell>
          <cell r="H24" t="str">
            <v>鈴鹿　作亜基斗</v>
          </cell>
          <cell r="I24" t="str">
            <v>ｽｽﾞｶ　ｻｱｷｯﾄ</v>
          </cell>
          <cell r="J24" t="str">
            <v>鹿児島市天文館19丁目</v>
          </cell>
          <cell r="K24" t="str">
            <v>1-19</v>
          </cell>
          <cell r="L24" t="str">
            <v>天文館19</v>
          </cell>
          <cell r="M24">
            <v>123474</v>
          </cell>
          <cell r="N24" t="str">
            <v>899-1019</v>
          </cell>
          <cell r="O24" t="str">
            <v>099</v>
          </cell>
          <cell r="P24" t="str">
            <v>123</v>
          </cell>
          <cell r="Q24" t="str">
            <v>0019</v>
          </cell>
          <cell r="Y24" t="str">
            <v>070123474</v>
          </cell>
          <cell r="Z24" t="str">
            <v>鹿児島銀行</v>
          </cell>
          <cell r="AA24" t="str">
            <v>みずほ通</v>
          </cell>
          <cell r="AB24" t="str">
            <v>101-0000019</v>
          </cell>
          <cell r="AG24">
            <v>42005</v>
          </cell>
          <cell r="AK24">
            <v>40269</v>
          </cell>
          <cell r="AN24" t="str">
            <v/>
          </cell>
          <cell r="AO24" t="str">
            <v/>
          </cell>
          <cell r="AP24" t="str">
            <v/>
          </cell>
          <cell r="AQ24" t="str">
            <v/>
          </cell>
          <cell r="BB24">
            <v>34060</v>
          </cell>
        </row>
        <row r="25">
          <cell r="B25">
            <v>20</v>
          </cell>
          <cell r="C25">
            <v>1</v>
          </cell>
          <cell r="D25" t="str">
            <v>0</v>
          </cell>
          <cell r="E25" t="str">
            <v>2-</v>
          </cell>
          <cell r="F25" t="str">
            <v>088</v>
          </cell>
          <cell r="G25" t="str">
            <v>教諭</v>
          </cell>
          <cell r="H25" t="str">
            <v>九州　男児</v>
          </cell>
          <cell r="I25" t="str">
            <v>ｷｭｳｼｭｳ　ﾀﾞﾝｼﾞ</v>
          </cell>
          <cell r="J25" t="str">
            <v>鹿児島市天文館20丁目</v>
          </cell>
          <cell r="K25" t="str">
            <v>1-20</v>
          </cell>
          <cell r="L25" t="str">
            <v>天文館20</v>
          </cell>
          <cell r="M25">
            <v>123475</v>
          </cell>
          <cell r="N25" t="str">
            <v>899-1020</v>
          </cell>
          <cell r="O25" t="str">
            <v>099</v>
          </cell>
          <cell r="P25" t="str">
            <v>123</v>
          </cell>
          <cell r="Q25" t="str">
            <v>0020</v>
          </cell>
          <cell r="Y25" t="str">
            <v>070123475</v>
          </cell>
          <cell r="Z25" t="str">
            <v>鹿児島銀行</v>
          </cell>
          <cell r="AA25" t="str">
            <v>みずほ通</v>
          </cell>
          <cell r="AB25" t="str">
            <v>101-0000020</v>
          </cell>
          <cell r="AG25">
            <v>42005</v>
          </cell>
          <cell r="AK25">
            <v>40269</v>
          </cell>
          <cell r="AN25" t="str">
            <v/>
          </cell>
          <cell r="AO25" t="str">
            <v/>
          </cell>
          <cell r="AP25" t="str">
            <v/>
          </cell>
          <cell r="AQ25" t="str">
            <v/>
          </cell>
          <cell r="BB25">
            <v>34790</v>
          </cell>
        </row>
        <row r="26">
          <cell r="B26">
            <v>21</v>
          </cell>
          <cell r="C26">
            <v>1</v>
          </cell>
          <cell r="D26" t="str">
            <v>0</v>
          </cell>
          <cell r="E26" t="str">
            <v>2-</v>
          </cell>
          <cell r="F26" t="str">
            <v>110</v>
          </cell>
          <cell r="G26" t="str">
            <v>教諭</v>
          </cell>
          <cell r="H26" t="str">
            <v>霧島　花子</v>
          </cell>
          <cell r="I26" t="str">
            <v>ｷﾘｼﾏ ﾊﾅｺ</v>
          </cell>
          <cell r="J26" t="str">
            <v>鹿児島市天文館21丁目</v>
          </cell>
          <cell r="K26" t="str">
            <v>1-21</v>
          </cell>
          <cell r="L26" t="str">
            <v>天文館21</v>
          </cell>
          <cell r="M26">
            <v>123476</v>
          </cell>
          <cell r="N26" t="str">
            <v>899-1021</v>
          </cell>
          <cell r="O26" t="str">
            <v>099</v>
          </cell>
          <cell r="P26" t="str">
            <v>123</v>
          </cell>
          <cell r="Q26" t="str">
            <v>0021</v>
          </cell>
          <cell r="Y26" t="str">
            <v>070123476</v>
          </cell>
          <cell r="Z26" t="str">
            <v>鹿児島銀行</v>
          </cell>
          <cell r="AA26" t="str">
            <v>みずほ通</v>
          </cell>
          <cell r="AB26" t="str">
            <v>101-0000021</v>
          </cell>
          <cell r="AG26">
            <v>42005</v>
          </cell>
          <cell r="AK26">
            <v>40269</v>
          </cell>
          <cell r="AN26" t="str">
            <v/>
          </cell>
          <cell r="AO26" t="str">
            <v/>
          </cell>
          <cell r="AP26" t="str">
            <v/>
          </cell>
          <cell r="AQ26" t="str">
            <v/>
          </cell>
          <cell r="BB26">
            <v>35521</v>
          </cell>
        </row>
        <row r="27">
          <cell r="B27">
            <v>22</v>
          </cell>
          <cell r="C27">
            <v>1</v>
          </cell>
          <cell r="D27" t="str">
            <v>0</v>
          </cell>
          <cell r="E27" t="str">
            <v>1-</v>
          </cell>
          <cell r="F27" t="str">
            <v>090</v>
          </cell>
          <cell r="G27" t="str">
            <v>講師</v>
          </cell>
          <cell r="H27" t="str">
            <v>志井間　日産</v>
          </cell>
          <cell r="I27" t="str">
            <v>ｼｲﾏ　ﾆｯｻﾝ</v>
          </cell>
          <cell r="J27" t="str">
            <v>鹿児島市天文館22丁目</v>
          </cell>
          <cell r="K27" t="str">
            <v>1-22</v>
          </cell>
          <cell r="L27" t="str">
            <v>天文館22</v>
          </cell>
          <cell r="M27">
            <v>123477</v>
          </cell>
          <cell r="N27" t="str">
            <v>899-1022</v>
          </cell>
          <cell r="O27" t="str">
            <v>099</v>
          </cell>
          <cell r="P27" t="str">
            <v>123</v>
          </cell>
          <cell r="Q27" t="str">
            <v>0022</v>
          </cell>
          <cell r="Y27" t="str">
            <v>070123477</v>
          </cell>
          <cell r="Z27" t="str">
            <v>鹿児島銀行</v>
          </cell>
          <cell r="AA27" t="str">
            <v>みずほ通</v>
          </cell>
          <cell r="AB27" t="str">
            <v>101-0000022</v>
          </cell>
          <cell r="AG27">
            <v>42005</v>
          </cell>
          <cell r="AK27">
            <v>40269</v>
          </cell>
          <cell r="AN27" t="str">
            <v/>
          </cell>
          <cell r="AO27" t="str">
            <v/>
          </cell>
          <cell r="AP27" t="str">
            <v/>
          </cell>
          <cell r="AQ27" t="str">
            <v/>
          </cell>
          <cell r="BB27">
            <v>37347</v>
          </cell>
        </row>
        <row r="28">
          <cell r="B28">
            <v>23</v>
          </cell>
          <cell r="C28">
            <v>1</v>
          </cell>
          <cell r="D28" t="str">
            <v>0</v>
          </cell>
          <cell r="E28" t="str">
            <v>1-</v>
          </cell>
          <cell r="F28" t="str">
            <v>095</v>
          </cell>
          <cell r="G28" t="str">
            <v>講師</v>
          </cell>
          <cell r="H28" t="str">
            <v>搾　須々木</v>
          </cell>
          <cell r="I28" t="str">
            <v>ｼﾎﾞﾚｲ　ｽｽﾞｷ</v>
          </cell>
          <cell r="J28" t="str">
            <v>鹿児島市天文館23丁目</v>
          </cell>
          <cell r="K28" t="str">
            <v>1-23</v>
          </cell>
          <cell r="L28" t="str">
            <v>天文館23</v>
          </cell>
          <cell r="M28">
            <v>123478</v>
          </cell>
          <cell r="N28" t="str">
            <v>899-1023</v>
          </cell>
          <cell r="O28" t="str">
            <v>099</v>
          </cell>
          <cell r="P28" t="str">
            <v>123</v>
          </cell>
          <cell r="Q28" t="str">
            <v>0023</v>
          </cell>
          <cell r="Y28" t="str">
            <v>070123478</v>
          </cell>
          <cell r="Z28" t="str">
            <v>鹿児島銀行</v>
          </cell>
          <cell r="AA28" t="str">
            <v>みずほ通</v>
          </cell>
          <cell r="AB28" t="str">
            <v>101-0000023</v>
          </cell>
          <cell r="AG28">
            <v>42005</v>
          </cell>
          <cell r="AK28">
            <v>40269</v>
          </cell>
          <cell r="AN28" t="str">
            <v/>
          </cell>
          <cell r="AO28" t="str">
            <v/>
          </cell>
          <cell r="AP28" t="str">
            <v/>
          </cell>
          <cell r="AQ28" t="str">
            <v/>
          </cell>
          <cell r="BB28">
            <v>36617</v>
          </cell>
        </row>
        <row r="29">
          <cell r="B29">
            <v>24</v>
          </cell>
          <cell r="C29">
            <v>1</v>
          </cell>
          <cell r="D29" t="str">
            <v>0</v>
          </cell>
          <cell r="E29" t="str">
            <v>1-</v>
          </cell>
          <cell r="F29" t="str">
            <v>111</v>
          </cell>
          <cell r="G29" t="str">
            <v>講師</v>
          </cell>
          <cell r="H29" t="str">
            <v>西郷　吉之助</v>
          </cell>
          <cell r="I29" t="str">
            <v>ｻｲｺﾞｳ ｷﾁﾉｽｹ</v>
          </cell>
          <cell r="J29" t="str">
            <v>鹿児島市天文館24丁目</v>
          </cell>
          <cell r="K29" t="str">
            <v>1-24</v>
          </cell>
          <cell r="L29" t="str">
            <v>天文館24</v>
          </cell>
          <cell r="M29">
            <v>123479</v>
          </cell>
          <cell r="N29" t="str">
            <v>899-1024</v>
          </cell>
          <cell r="O29" t="str">
            <v>099</v>
          </cell>
          <cell r="P29" t="str">
            <v>123</v>
          </cell>
          <cell r="Q29" t="str">
            <v>0024</v>
          </cell>
          <cell r="Y29" t="str">
            <v>070123479</v>
          </cell>
          <cell r="Z29" t="str">
            <v>鹿児島銀行</v>
          </cell>
          <cell r="AA29" t="str">
            <v>みずほ通</v>
          </cell>
          <cell r="AB29" t="str">
            <v>101-0000024</v>
          </cell>
          <cell r="AG29">
            <v>42005</v>
          </cell>
          <cell r="AK29">
            <v>40269</v>
          </cell>
          <cell r="AN29" t="str">
            <v/>
          </cell>
          <cell r="AO29" t="str">
            <v/>
          </cell>
          <cell r="AP29" t="str">
            <v/>
          </cell>
          <cell r="AQ29" t="str">
            <v/>
          </cell>
          <cell r="BB29">
            <v>38443</v>
          </cell>
        </row>
        <row r="30">
          <cell r="B30">
            <v>25</v>
          </cell>
          <cell r="C30">
            <v>1</v>
          </cell>
          <cell r="D30" t="str">
            <v>0</v>
          </cell>
          <cell r="E30" t="str">
            <v>2-</v>
          </cell>
          <cell r="F30" t="str">
            <v>035</v>
          </cell>
          <cell r="G30" t="str">
            <v>教諭</v>
          </cell>
          <cell r="H30" t="str">
            <v>坂上　二郎</v>
          </cell>
          <cell r="I30" t="str">
            <v>ｻｶｶﾞﾐ ｼﾞﾛｳ</v>
          </cell>
          <cell r="J30" t="str">
            <v>鹿児島市天文館25丁目</v>
          </cell>
          <cell r="K30" t="str">
            <v>1-25</v>
          </cell>
          <cell r="L30" t="str">
            <v>天文館25</v>
          </cell>
          <cell r="M30">
            <v>123480</v>
          </cell>
          <cell r="N30" t="str">
            <v>899-1025</v>
          </cell>
          <cell r="O30" t="str">
            <v>099</v>
          </cell>
          <cell r="P30" t="str">
            <v>123</v>
          </cell>
          <cell r="Q30" t="str">
            <v>0025</v>
          </cell>
          <cell r="Y30" t="str">
            <v>070123480</v>
          </cell>
          <cell r="Z30" t="str">
            <v>鹿児島銀行</v>
          </cell>
          <cell r="AA30" t="str">
            <v>みずほ通</v>
          </cell>
          <cell r="AB30" t="str">
            <v>101-0000025</v>
          </cell>
          <cell r="AG30">
            <v>42005</v>
          </cell>
          <cell r="AK30">
            <v>40269</v>
          </cell>
          <cell r="AN30" t="str">
            <v/>
          </cell>
          <cell r="AO30" t="str">
            <v/>
          </cell>
          <cell r="AP30" t="str">
            <v/>
          </cell>
          <cell r="AQ30" t="str">
            <v/>
          </cell>
          <cell r="BB30">
            <v>35521</v>
          </cell>
        </row>
        <row r="31">
          <cell r="B31">
            <v>26</v>
          </cell>
          <cell r="C31">
            <v>1</v>
          </cell>
          <cell r="D31" t="str">
            <v>0</v>
          </cell>
          <cell r="E31" t="str">
            <v>2-</v>
          </cell>
          <cell r="F31" t="str">
            <v>051</v>
          </cell>
          <cell r="G31" t="str">
            <v>教諭</v>
          </cell>
          <cell r="H31" t="str">
            <v>西郷　輝彦</v>
          </cell>
          <cell r="I31" t="str">
            <v>ｻｲｺﾞｳ ﾃﾙﾋｺ</v>
          </cell>
          <cell r="J31" t="str">
            <v>鹿児島市天文館26丁目</v>
          </cell>
          <cell r="K31" t="str">
            <v>1-26</v>
          </cell>
          <cell r="L31" t="str">
            <v>天文館26</v>
          </cell>
          <cell r="M31">
            <v>123481</v>
          </cell>
          <cell r="N31" t="str">
            <v>899-1026</v>
          </cell>
          <cell r="O31" t="str">
            <v>099</v>
          </cell>
          <cell r="P31" t="str">
            <v>123</v>
          </cell>
          <cell r="Q31" t="str">
            <v>0026</v>
          </cell>
          <cell r="Y31" t="str">
            <v>070123481</v>
          </cell>
          <cell r="Z31" t="str">
            <v>鹿児島銀行</v>
          </cell>
          <cell r="AA31" t="str">
            <v>みずほ通</v>
          </cell>
          <cell r="AB31" t="str">
            <v>101-0000026</v>
          </cell>
          <cell r="AG31">
            <v>42005</v>
          </cell>
          <cell r="AK31">
            <v>40269</v>
          </cell>
          <cell r="AN31" t="str">
            <v/>
          </cell>
          <cell r="AO31" t="str">
            <v/>
          </cell>
          <cell r="AP31" t="str">
            <v/>
          </cell>
          <cell r="AQ31" t="str">
            <v/>
          </cell>
          <cell r="BB31">
            <v>35521</v>
          </cell>
        </row>
        <row r="32">
          <cell r="B32">
            <v>27</v>
          </cell>
          <cell r="C32">
            <v>1</v>
          </cell>
          <cell r="D32" t="str">
            <v>0</v>
          </cell>
          <cell r="E32" t="str">
            <v>2-</v>
          </cell>
          <cell r="F32" t="str">
            <v>028</v>
          </cell>
          <cell r="G32" t="str">
            <v>教諭</v>
          </cell>
          <cell r="H32" t="str">
            <v>長渕　剛</v>
          </cell>
          <cell r="I32" t="str">
            <v>ﾅｶﾞﾌﾞﾁ ﾂﾖｼ</v>
          </cell>
          <cell r="J32" t="str">
            <v>鹿児島市天文館27丁目</v>
          </cell>
          <cell r="K32" t="str">
            <v>1-27</v>
          </cell>
          <cell r="L32" t="str">
            <v>天文館27</v>
          </cell>
          <cell r="M32">
            <v>123482</v>
          </cell>
          <cell r="N32" t="str">
            <v>899-1027</v>
          </cell>
          <cell r="O32" t="str">
            <v>099</v>
          </cell>
          <cell r="P32" t="str">
            <v>123</v>
          </cell>
          <cell r="Q32" t="str">
            <v>0027</v>
          </cell>
          <cell r="Y32" t="str">
            <v>070123482</v>
          </cell>
          <cell r="Z32" t="str">
            <v>鹿児島銀行</v>
          </cell>
          <cell r="AA32" t="str">
            <v>みずほ通</v>
          </cell>
          <cell r="AB32" t="str">
            <v>101-0000027</v>
          </cell>
          <cell r="AG32">
            <v>42005</v>
          </cell>
          <cell r="AK32">
            <v>40269</v>
          </cell>
          <cell r="AN32" t="str">
            <v/>
          </cell>
          <cell r="AO32" t="str">
            <v/>
          </cell>
          <cell r="AP32" t="str">
            <v/>
          </cell>
          <cell r="AQ32" t="str">
            <v/>
          </cell>
          <cell r="BB32">
            <v>39539</v>
          </cell>
        </row>
        <row r="33">
          <cell r="B33">
            <v>28</v>
          </cell>
          <cell r="C33">
            <v>1</v>
          </cell>
          <cell r="D33" t="str">
            <v>0</v>
          </cell>
          <cell r="E33" t="str">
            <v>2-</v>
          </cell>
          <cell r="F33" t="str">
            <v>053</v>
          </cell>
          <cell r="G33" t="str">
            <v>教諭</v>
          </cell>
          <cell r="H33" t="str">
            <v>吉田　拓郎</v>
          </cell>
          <cell r="I33" t="str">
            <v>ﾖｼﾀﾞ ﾀｸﾛｳ</v>
          </cell>
          <cell r="J33" t="str">
            <v>鹿児島市天文館28丁目</v>
          </cell>
          <cell r="K33" t="str">
            <v>1-28</v>
          </cell>
          <cell r="L33" t="str">
            <v>天文館28</v>
          </cell>
          <cell r="M33">
            <v>123483</v>
          </cell>
          <cell r="N33" t="str">
            <v>899-1028</v>
          </cell>
          <cell r="O33" t="str">
            <v>099</v>
          </cell>
          <cell r="P33" t="str">
            <v>123</v>
          </cell>
          <cell r="Q33" t="str">
            <v>0028</v>
          </cell>
          <cell r="Y33" t="str">
            <v>070123483</v>
          </cell>
          <cell r="Z33" t="str">
            <v>鹿児島銀行</v>
          </cell>
          <cell r="AA33" t="str">
            <v>みずほ通</v>
          </cell>
          <cell r="AB33" t="str">
            <v>101-0000028</v>
          </cell>
          <cell r="AG33">
            <v>42005</v>
          </cell>
          <cell r="AK33">
            <v>40269</v>
          </cell>
          <cell r="AN33" t="str">
            <v/>
          </cell>
          <cell r="AO33" t="str">
            <v/>
          </cell>
          <cell r="AP33" t="str">
            <v/>
          </cell>
          <cell r="AQ33" t="str">
            <v/>
          </cell>
          <cell r="BB33">
            <v>40634</v>
          </cell>
        </row>
        <row r="34">
          <cell r="B34">
            <v>29</v>
          </cell>
          <cell r="C34">
            <v>1</v>
          </cell>
          <cell r="D34" t="str">
            <v>0</v>
          </cell>
          <cell r="E34" t="str">
            <v>2-</v>
          </cell>
          <cell r="F34" t="str">
            <v>045</v>
          </cell>
          <cell r="G34" t="str">
            <v>教諭</v>
          </cell>
          <cell r="H34" t="str">
            <v>曾木　滝子</v>
          </cell>
          <cell r="I34" t="str">
            <v>ｿｷﾞﾉ　ﾀｷｺ</v>
          </cell>
          <cell r="J34" t="str">
            <v>鹿児島市天文館29丁目</v>
          </cell>
          <cell r="K34" t="str">
            <v>1-29</v>
          </cell>
          <cell r="L34" t="str">
            <v>天文館29</v>
          </cell>
          <cell r="M34">
            <v>123484</v>
          </cell>
          <cell r="N34" t="str">
            <v>899-1029</v>
          </cell>
          <cell r="O34" t="str">
            <v>099</v>
          </cell>
          <cell r="P34" t="str">
            <v>123</v>
          </cell>
          <cell r="Q34" t="str">
            <v>0029</v>
          </cell>
          <cell r="Y34" t="str">
            <v>070123484</v>
          </cell>
          <cell r="Z34" t="str">
            <v>鹿児島銀行</v>
          </cell>
          <cell r="AA34" t="str">
            <v>みずほ通</v>
          </cell>
          <cell r="AB34" t="str">
            <v>101-0000029</v>
          </cell>
          <cell r="AG34">
            <v>42005</v>
          </cell>
          <cell r="AK34">
            <v>40269</v>
          </cell>
          <cell r="AN34" t="str">
            <v/>
          </cell>
          <cell r="AO34" t="str">
            <v/>
          </cell>
          <cell r="AP34" t="str">
            <v/>
          </cell>
          <cell r="AQ34" t="str">
            <v/>
          </cell>
          <cell r="BB34">
            <v>41365</v>
          </cell>
        </row>
        <row r="35">
          <cell r="B35">
            <v>30</v>
          </cell>
          <cell r="C35">
            <v>1</v>
          </cell>
          <cell r="D35" t="str">
            <v>0</v>
          </cell>
          <cell r="E35" t="str">
            <v>2-</v>
          </cell>
          <cell r="F35" t="str">
            <v>044</v>
          </cell>
          <cell r="G35" t="str">
            <v>教諭</v>
          </cell>
          <cell r="H35" t="str">
            <v>志布志　太陽</v>
          </cell>
          <cell r="I35" t="str">
            <v>ｼﾌﾞｼ ﾀｲﾖｳ</v>
          </cell>
          <cell r="J35" t="str">
            <v>鹿児島市天文館30丁目</v>
          </cell>
          <cell r="K35" t="str">
            <v>1-30</v>
          </cell>
          <cell r="L35" t="str">
            <v>天文館30</v>
          </cell>
          <cell r="M35">
            <v>123485</v>
          </cell>
          <cell r="N35" t="str">
            <v>899-1030</v>
          </cell>
          <cell r="O35" t="str">
            <v>099</v>
          </cell>
          <cell r="P35" t="str">
            <v>123</v>
          </cell>
          <cell r="Q35" t="str">
            <v>0030</v>
          </cell>
          <cell r="Y35" t="str">
            <v>070123485</v>
          </cell>
          <cell r="Z35" t="str">
            <v>鹿児島銀行</v>
          </cell>
          <cell r="AA35" t="str">
            <v>みずほ通</v>
          </cell>
          <cell r="AB35" t="str">
            <v>101-0000030</v>
          </cell>
          <cell r="AG35">
            <v>42005</v>
          </cell>
          <cell r="AK35">
            <v>40269</v>
          </cell>
          <cell r="AN35" t="str">
            <v/>
          </cell>
          <cell r="AO35" t="str">
            <v/>
          </cell>
          <cell r="AP35" t="str">
            <v/>
          </cell>
          <cell r="AQ35" t="str">
            <v/>
          </cell>
          <cell r="BB35">
            <v>41368</v>
          </cell>
        </row>
        <row r="36">
          <cell r="B36">
            <v>31</v>
          </cell>
          <cell r="C36">
            <v>1</v>
          </cell>
          <cell r="D36" t="str">
            <v>0</v>
          </cell>
          <cell r="E36" t="str">
            <v>2-</v>
          </cell>
          <cell r="F36" t="str">
            <v>045</v>
          </cell>
          <cell r="G36" t="str">
            <v>教諭</v>
          </cell>
          <cell r="H36" t="str">
            <v>夕焼　小焼</v>
          </cell>
          <cell r="I36" t="str">
            <v>ﾕｳﾔｹ ｺﾔｹ</v>
          </cell>
          <cell r="J36" t="str">
            <v>鹿児島市天文館31丁目</v>
          </cell>
          <cell r="K36" t="str">
            <v>1-31</v>
          </cell>
          <cell r="L36" t="str">
            <v>天文館31</v>
          </cell>
          <cell r="M36">
            <v>123486</v>
          </cell>
          <cell r="N36" t="str">
            <v>899-1031</v>
          </cell>
          <cell r="O36" t="str">
            <v>099</v>
          </cell>
          <cell r="P36" t="str">
            <v>123</v>
          </cell>
          <cell r="Q36" t="str">
            <v>0031</v>
          </cell>
          <cell r="R36" t="str">
            <v>産休</v>
          </cell>
          <cell r="Y36" t="str">
            <v>070123486</v>
          </cell>
          <cell r="Z36" t="str">
            <v>鹿児島銀行</v>
          </cell>
          <cell r="AA36" t="str">
            <v>みずほ通</v>
          </cell>
          <cell r="AB36" t="str">
            <v>101-0000031</v>
          </cell>
          <cell r="AG36">
            <v>42005</v>
          </cell>
          <cell r="AK36">
            <v>40269</v>
          </cell>
          <cell r="AL36">
            <v>40590</v>
          </cell>
          <cell r="AN36">
            <v>40535</v>
          </cell>
          <cell r="AO36" t="str">
            <v/>
          </cell>
          <cell r="AP36" t="str">
            <v/>
          </cell>
          <cell r="AQ36" t="str">
            <v/>
          </cell>
          <cell r="AR36">
            <v>40999</v>
          </cell>
          <cell r="BB36">
            <v>41372</v>
          </cell>
        </row>
        <row r="37">
          <cell r="B37">
            <v>32</v>
          </cell>
          <cell r="C37">
            <v>1</v>
          </cell>
          <cell r="D37" t="str">
            <v>0</v>
          </cell>
          <cell r="E37" t="str">
            <v>2-</v>
          </cell>
          <cell r="F37" t="str">
            <v>073</v>
          </cell>
          <cell r="G37" t="str">
            <v>教諭</v>
          </cell>
          <cell r="H37" t="str">
            <v>太平　洋子</v>
          </cell>
          <cell r="I37" t="str">
            <v>ﾀｲﾍｲ　ﾖｳｺ</v>
          </cell>
          <cell r="J37" t="str">
            <v>鹿児島市天文館32丁目</v>
          </cell>
          <cell r="K37" t="str">
            <v>1-32</v>
          </cell>
          <cell r="L37" t="str">
            <v>天文館32</v>
          </cell>
          <cell r="M37">
            <v>123487</v>
          </cell>
          <cell r="N37" t="str">
            <v>899-1032</v>
          </cell>
          <cell r="O37" t="str">
            <v>099</v>
          </cell>
          <cell r="P37" t="str">
            <v>123</v>
          </cell>
          <cell r="Q37" t="str">
            <v>0032</v>
          </cell>
          <cell r="R37" t="str">
            <v>育休</v>
          </cell>
          <cell r="Y37" t="str">
            <v>070123487</v>
          </cell>
          <cell r="Z37" t="str">
            <v>鹿児島銀行</v>
          </cell>
          <cell r="AA37" t="str">
            <v>みずほ通</v>
          </cell>
          <cell r="AB37" t="str">
            <v>101-0000032</v>
          </cell>
          <cell r="AG37">
            <v>42005</v>
          </cell>
          <cell r="AH37">
            <v>285376</v>
          </cell>
          <cell r="AK37">
            <v>40270</v>
          </cell>
          <cell r="AL37">
            <v>40344</v>
          </cell>
          <cell r="AM37">
            <v>40342</v>
          </cell>
          <cell r="AN37">
            <v>40289</v>
          </cell>
          <cell r="AO37">
            <v>40398</v>
          </cell>
          <cell r="AP37">
            <v>40399</v>
          </cell>
          <cell r="AQ37">
            <v>40706</v>
          </cell>
          <cell r="AR37">
            <v>41364</v>
          </cell>
          <cell r="BB37">
            <v>41365</v>
          </cell>
          <cell r="BC37">
            <v>269310</v>
          </cell>
        </row>
        <row r="38">
          <cell r="B38">
            <v>33</v>
          </cell>
          <cell r="Y38" t="str">
            <v/>
          </cell>
          <cell r="AN38" t="str">
            <v/>
          </cell>
          <cell r="AO38" t="str">
            <v/>
          </cell>
          <cell r="AP38" t="str">
            <v/>
          </cell>
          <cell r="AQ38" t="str">
            <v/>
          </cell>
        </row>
        <row r="39">
          <cell r="B39">
            <v>34</v>
          </cell>
          <cell r="Y39" t="str">
            <v/>
          </cell>
          <cell r="AN39" t="str">
            <v/>
          </cell>
          <cell r="AO39" t="str">
            <v/>
          </cell>
          <cell r="AP39" t="str">
            <v/>
          </cell>
          <cell r="AQ39" t="str">
            <v/>
          </cell>
        </row>
        <row r="40">
          <cell r="B40">
            <v>35</v>
          </cell>
          <cell r="Y40" t="str">
            <v/>
          </cell>
          <cell r="AN40" t="str">
            <v/>
          </cell>
          <cell r="AO40" t="str">
            <v/>
          </cell>
          <cell r="AP40" t="str">
            <v/>
          </cell>
          <cell r="AQ40" t="str">
            <v/>
          </cell>
        </row>
        <row r="41">
          <cell r="B41">
            <v>36</v>
          </cell>
          <cell r="Y41" t="str">
            <v/>
          </cell>
          <cell r="AN41" t="str">
            <v/>
          </cell>
          <cell r="AO41" t="str">
            <v/>
          </cell>
          <cell r="AP41" t="str">
            <v/>
          </cell>
          <cell r="AQ41" t="str">
            <v/>
          </cell>
        </row>
        <row r="42">
          <cell r="B42">
            <v>37</v>
          </cell>
          <cell r="Y42" t="str">
            <v/>
          </cell>
          <cell r="AN42" t="str">
            <v/>
          </cell>
          <cell r="AO42" t="str">
            <v/>
          </cell>
          <cell r="AP42" t="str">
            <v/>
          </cell>
          <cell r="AQ42" t="str">
            <v/>
          </cell>
        </row>
        <row r="43">
          <cell r="B43">
            <v>38</v>
          </cell>
          <cell r="Y43" t="str">
            <v/>
          </cell>
          <cell r="AN43" t="str">
            <v/>
          </cell>
          <cell r="AO43" t="str">
            <v/>
          </cell>
          <cell r="AP43" t="str">
            <v/>
          </cell>
          <cell r="AQ43" t="str">
            <v/>
          </cell>
        </row>
        <row r="44">
          <cell r="B44">
            <v>39</v>
          </cell>
          <cell r="Y44" t="str">
            <v/>
          </cell>
          <cell r="AN44" t="str">
            <v/>
          </cell>
          <cell r="AO44" t="str">
            <v/>
          </cell>
          <cell r="AP44" t="str">
            <v/>
          </cell>
          <cell r="AQ44" t="str">
            <v/>
          </cell>
        </row>
        <row r="45">
          <cell r="B45">
            <v>40</v>
          </cell>
          <cell r="Y45" t="str">
            <v/>
          </cell>
          <cell r="AN45" t="str">
            <v/>
          </cell>
          <cell r="AO45" t="str">
            <v/>
          </cell>
          <cell r="AP45" t="str">
            <v/>
          </cell>
          <cell r="AQ45" t="str">
            <v/>
          </cell>
        </row>
        <row r="46">
          <cell r="B46">
            <v>41</v>
          </cell>
          <cell r="Y46" t="str">
            <v/>
          </cell>
          <cell r="AK46">
            <v>40269</v>
          </cell>
          <cell r="AN46" t="str">
            <v/>
          </cell>
          <cell r="AO46" t="str">
            <v/>
          </cell>
          <cell r="AP46" t="str">
            <v/>
          </cell>
          <cell r="AQ46" t="str">
            <v/>
          </cell>
        </row>
        <row r="47">
          <cell r="B47">
            <v>42</v>
          </cell>
          <cell r="Y47" t="str">
            <v/>
          </cell>
          <cell r="AN47" t="str">
            <v/>
          </cell>
          <cell r="AO47" t="str">
            <v/>
          </cell>
          <cell r="AP47" t="str">
            <v/>
          </cell>
          <cell r="AQ47" t="str">
            <v/>
          </cell>
        </row>
        <row r="48">
          <cell r="B48">
            <v>43</v>
          </cell>
          <cell r="Y48" t="str">
            <v/>
          </cell>
          <cell r="AN48" t="str">
            <v/>
          </cell>
          <cell r="AO48" t="str">
            <v/>
          </cell>
          <cell r="AP48" t="str">
            <v/>
          </cell>
          <cell r="AQ48" t="str">
            <v/>
          </cell>
        </row>
        <row r="49">
          <cell r="B49">
            <v>44</v>
          </cell>
          <cell r="Y49" t="str">
            <v/>
          </cell>
          <cell r="AN49" t="str">
            <v/>
          </cell>
          <cell r="AO49" t="str">
            <v/>
          </cell>
          <cell r="AP49" t="str">
            <v/>
          </cell>
          <cell r="AQ49" t="str">
            <v/>
          </cell>
        </row>
        <row r="50">
          <cell r="B50">
            <v>45</v>
          </cell>
          <cell r="Y50" t="str">
            <v/>
          </cell>
          <cell r="AN50" t="str">
            <v/>
          </cell>
          <cell r="AO50" t="str">
            <v/>
          </cell>
          <cell r="AP50" t="str">
            <v/>
          </cell>
          <cell r="AQ50" t="str">
            <v/>
          </cell>
        </row>
        <row r="51">
          <cell r="B51">
            <v>46</v>
          </cell>
          <cell r="Y51" t="str">
            <v/>
          </cell>
          <cell r="AN51" t="str">
            <v/>
          </cell>
          <cell r="AO51" t="str">
            <v/>
          </cell>
          <cell r="AP51" t="str">
            <v/>
          </cell>
          <cell r="AQ51" t="str">
            <v/>
          </cell>
        </row>
        <row r="52">
          <cell r="B52">
            <v>47</v>
          </cell>
          <cell r="Y52" t="str">
            <v/>
          </cell>
          <cell r="AN52" t="str">
            <v/>
          </cell>
          <cell r="AO52" t="str">
            <v/>
          </cell>
          <cell r="AP52" t="str">
            <v/>
          </cell>
          <cell r="AQ52" t="str">
            <v/>
          </cell>
        </row>
        <row r="53">
          <cell r="B53">
            <v>48</v>
          </cell>
          <cell r="Y53" t="str">
            <v/>
          </cell>
          <cell r="AN53" t="str">
            <v/>
          </cell>
          <cell r="AO53" t="str">
            <v/>
          </cell>
          <cell r="AP53" t="str">
            <v/>
          </cell>
          <cell r="AQ53" t="str">
            <v/>
          </cell>
        </row>
        <row r="54">
          <cell r="B54">
            <v>49</v>
          </cell>
          <cell r="Y54" t="str">
            <v/>
          </cell>
          <cell r="AN54" t="str">
            <v/>
          </cell>
          <cell r="AO54" t="str">
            <v/>
          </cell>
          <cell r="AP54" t="str">
            <v/>
          </cell>
          <cell r="AQ54" t="str">
            <v/>
          </cell>
        </row>
        <row r="55">
          <cell r="B55">
            <v>50</v>
          </cell>
          <cell r="C55">
            <v>1</v>
          </cell>
          <cell r="D55" t="str">
            <v>0</v>
          </cell>
          <cell r="E55" t="str">
            <v>2-</v>
          </cell>
          <cell r="F55" t="str">
            <v>100</v>
          </cell>
          <cell r="G55" t="str">
            <v>教諭</v>
          </cell>
          <cell r="H55" t="str">
            <v>薩摩　隼人</v>
          </cell>
          <cell r="I55" t="str">
            <v>ｻﾂﾏ　ﾊﾔﾄ</v>
          </cell>
          <cell r="J55" t="str">
            <v>鹿児島市石灯籠</v>
          </cell>
          <cell r="K55" t="str">
            <v>1-2-3</v>
          </cell>
          <cell r="L55" t="str">
            <v>天文館</v>
          </cell>
          <cell r="M55">
            <v>123456</v>
          </cell>
          <cell r="N55" t="str">
            <v>890-5678</v>
          </cell>
          <cell r="O55" t="str">
            <v>099</v>
          </cell>
          <cell r="P55" t="str">
            <v>123</v>
          </cell>
          <cell r="Q55" t="str">
            <v>4567</v>
          </cell>
          <cell r="R55" t="str">
            <v>ｻﾝﾌﾟﾙ</v>
          </cell>
          <cell r="U55" t="str">
            <v>6主任</v>
          </cell>
          <cell r="Y55" t="str">
            <v>070123456</v>
          </cell>
          <cell r="Z55" t="str">
            <v>鹿児島銀行</v>
          </cell>
          <cell r="AA55" t="str">
            <v>みずほ通</v>
          </cell>
          <cell r="AB55" t="str">
            <v>101-0000007</v>
          </cell>
          <cell r="AC55" t="str">
            <v>配/子2</v>
          </cell>
          <cell r="AD55" t="str">
            <v>車50分42.0㎞=　28800</v>
          </cell>
          <cell r="AE55" t="str">
            <v>借家/57000･　27000</v>
          </cell>
          <cell r="AF55">
            <v>450601</v>
          </cell>
          <cell r="AG55">
            <v>42005</v>
          </cell>
          <cell r="AH55">
            <v>321048</v>
          </cell>
          <cell r="AI55" t="str">
            <v>七八八</v>
          </cell>
          <cell r="AJ55" t="str">
            <v>788-222224</v>
          </cell>
          <cell r="AK55">
            <v>39173</v>
          </cell>
          <cell r="AL55">
            <v>40299</v>
          </cell>
          <cell r="AM55">
            <v>41760</v>
          </cell>
          <cell r="AN55">
            <v>40244</v>
          </cell>
          <cell r="AO55">
            <v>41816</v>
          </cell>
          <cell r="AP55">
            <v>41817</v>
          </cell>
          <cell r="AQ55">
            <v>42124</v>
          </cell>
          <cell r="AR55">
            <v>40999</v>
          </cell>
          <cell r="AT55" t="str">
            <v>翼</v>
          </cell>
          <cell r="AU55" t="str">
            <v>長男</v>
          </cell>
          <cell r="AV55" t="str">
            <v>みずほ銀行</v>
          </cell>
          <cell r="AW55" t="str">
            <v>みずほ通</v>
          </cell>
          <cell r="AX55" t="str">
            <v>101-0000007</v>
          </cell>
          <cell r="AY55" t="str">
            <v>九州労働</v>
          </cell>
          <cell r="AZ55" t="str">
            <v>鹿児島</v>
          </cell>
          <cell r="BA55" t="str">
            <v>934-11111101</v>
          </cell>
          <cell r="BB55">
            <v>31868</v>
          </cell>
          <cell r="BC55">
            <v>327600</v>
          </cell>
          <cell r="BD55" t="str">
            <v>みどり/無職</v>
          </cell>
          <cell r="BE55" t="str">
            <v>薩摩　みどり</v>
          </cell>
          <cell r="BF55" t="str">
            <v>ｻﾂﾏ　ﾐﾄﾞﾘ</v>
          </cell>
          <cell r="BG55">
            <v>26078</v>
          </cell>
        </row>
        <row r="56">
          <cell r="B56">
            <v>51</v>
          </cell>
          <cell r="Y56" t="str">
            <v/>
          </cell>
          <cell r="AN56" t="str">
            <v/>
          </cell>
          <cell r="AO56" t="str">
            <v/>
          </cell>
          <cell r="AP56" t="str">
            <v/>
          </cell>
          <cell r="AQ56" t="str">
            <v/>
          </cell>
        </row>
        <row r="57">
          <cell r="B57">
            <v>52</v>
          </cell>
          <cell r="Y57" t="str">
            <v/>
          </cell>
          <cell r="AN57" t="str">
            <v/>
          </cell>
          <cell r="AO57" t="str">
            <v/>
          </cell>
          <cell r="AP57" t="str">
            <v/>
          </cell>
          <cell r="AQ57" t="str">
            <v/>
          </cell>
        </row>
        <row r="58">
          <cell r="B58">
            <v>53</v>
          </cell>
          <cell r="Y58" t="str">
            <v/>
          </cell>
          <cell r="AN58" t="str">
            <v/>
          </cell>
          <cell r="AO58" t="str">
            <v/>
          </cell>
          <cell r="AP58" t="str">
            <v/>
          </cell>
          <cell r="AQ58" t="str">
            <v/>
          </cell>
        </row>
        <row r="59">
          <cell r="B59">
            <v>54</v>
          </cell>
          <cell r="Y59" t="str">
            <v/>
          </cell>
          <cell r="AN59" t="str">
            <v/>
          </cell>
          <cell r="AO59" t="str">
            <v/>
          </cell>
          <cell r="AP59" t="str">
            <v/>
          </cell>
          <cell r="AQ59" t="str">
            <v/>
          </cell>
        </row>
        <row r="60">
          <cell r="B60">
            <v>55</v>
          </cell>
          <cell r="Y60" t="str">
            <v/>
          </cell>
          <cell r="AN60" t="str">
            <v/>
          </cell>
          <cell r="AO60" t="str">
            <v/>
          </cell>
          <cell r="AP60" t="str">
            <v/>
          </cell>
          <cell r="AQ60" t="str">
            <v/>
          </cell>
        </row>
        <row r="61">
          <cell r="B61">
            <v>56</v>
          </cell>
          <cell r="Y61" t="str">
            <v/>
          </cell>
          <cell r="AN61" t="str">
            <v/>
          </cell>
          <cell r="AO61" t="str">
            <v/>
          </cell>
          <cell r="AP61" t="str">
            <v/>
          </cell>
          <cell r="AQ61" t="str">
            <v/>
          </cell>
        </row>
        <row r="62">
          <cell r="B62">
            <v>57</v>
          </cell>
          <cell r="Y62" t="str">
            <v/>
          </cell>
          <cell r="AN62" t="str">
            <v/>
          </cell>
          <cell r="AO62" t="str">
            <v/>
          </cell>
          <cell r="AP62" t="str">
            <v/>
          </cell>
          <cell r="AQ62" t="str">
            <v/>
          </cell>
        </row>
        <row r="63">
          <cell r="B63">
            <v>58</v>
          </cell>
          <cell r="Y63" t="str">
            <v/>
          </cell>
          <cell r="AN63" t="str">
            <v/>
          </cell>
          <cell r="AO63" t="str">
            <v/>
          </cell>
          <cell r="AP63" t="str">
            <v/>
          </cell>
          <cell r="AQ63" t="str">
            <v/>
          </cell>
        </row>
        <row r="64">
          <cell r="B64">
            <v>59</v>
          </cell>
          <cell r="Y64" t="str">
            <v/>
          </cell>
          <cell r="AN64" t="str">
            <v/>
          </cell>
          <cell r="AO64" t="str">
            <v/>
          </cell>
          <cell r="AP64" t="str">
            <v/>
          </cell>
          <cell r="AQ64" t="str">
            <v/>
          </cell>
        </row>
        <row r="65">
          <cell r="B65">
            <v>60</v>
          </cell>
          <cell r="Y65" t="str">
            <v/>
          </cell>
          <cell r="AN65" t="str">
            <v/>
          </cell>
          <cell r="AO65" t="str">
            <v/>
          </cell>
          <cell r="AP65" t="str">
            <v/>
          </cell>
          <cell r="AQ65" t="str">
            <v/>
          </cell>
        </row>
        <row r="66">
          <cell r="B66">
            <v>61</v>
          </cell>
          <cell r="Y66" t="str">
            <v/>
          </cell>
          <cell r="AN66" t="str">
            <v/>
          </cell>
          <cell r="AO66" t="str">
            <v/>
          </cell>
          <cell r="AP66" t="str">
            <v/>
          </cell>
          <cell r="AQ66" t="str">
            <v/>
          </cell>
        </row>
        <row r="67">
          <cell r="B67">
            <v>62</v>
          </cell>
          <cell r="Y67" t="str">
            <v/>
          </cell>
          <cell r="AN67" t="str">
            <v/>
          </cell>
          <cell r="AO67" t="str">
            <v/>
          </cell>
          <cell r="AP67" t="str">
            <v/>
          </cell>
          <cell r="AQ67" t="str">
            <v/>
          </cell>
        </row>
        <row r="68">
          <cell r="B68">
            <v>63</v>
          </cell>
          <cell r="Y68" t="str">
            <v/>
          </cell>
          <cell r="AN68" t="str">
            <v/>
          </cell>
          <cell r="AO68" t="str">
            <v/>
          </cell>
          <cell r="AP68" t="str">
            <v/>
          </cell>
          <cell r="AQ68" t="str">
            <v/>
          </cell>
        </row>
        <row r="69">
          <cell r="B69">
            <v>64</v>
          </cell>
          <cell r="Y69" t="str">
            <v/>
          </cell>
          <cell r="AN69" t="str">
            <v/>
          </cell>
          <cell r="AO69" t="str">
            <v/>
          </cell>
          <cell r="AP69" t="str">
            <v/>
          </cell>
          <cell r="AQ69" t="str">
            <v/>
          </cell>
        </row>
        <row r="70">
          <cell r="B70">
            <v>65</v>
          </cell>
          <cell r="Y70" t="str">
            <v/>
          </cell>
          <cell r="AN70" t="str">
            <v/>
          </cell>
          <cell r="AO70" t="str">
            <v/>
          </cell>
          <cell r="AP70" t="str">
            <v/>
          </cell>
          <cell r="AQ70" t="str">
            <v/>
          </cell>
        </row>
        <row r="71">
          <cell r="B71">
            <v>66</v>
          </cell>
          <cell r="Y71" t="str">
            <v/>
          </cell>
          <cell r="AN71" t="str">
            <v/>
          </cell>
          <cell r="AO71" t="str">
            <v/>
          </cell>
          <cell r="AP71" t="str">
            <v/>
          </cell>
          <cell r="AQ71" t="str">
            <v/>
          </cell>
        </row>
        <row r="72">
          <cell r="B72">
            <v>67</v>
          </cell>
          <cell r="Y72" t="str">
            <v/>
          </cell>
          <cell r="AN72" t="str">
            <v/>
          </cell>
          <cell r="AO72" t="str">
            <v/>
          </cell>
          <cell r="AP72" t="str">
            <v/>
          </cell>
          <cell r="AQ72" t="str">
            <v/>
          </cell>
        </row>
        <row r="73">
          <cell r="B73">
            <v>68</v>
          </cell>
          <cell r="Y73" t="str">
            <v/>
          </cell>
          <cell r="AN73" t="str">
            <v/>
          </cell>
          <cell r="AO73" t="str">
            <v/>
          </cell>
          <cell r="AP73" t="str">
            <v/>
          </cell>
          <cell r="AQ73" t="str">
            <v/>
          </cell>
        </row>
        <row r="74">
          <cell r="B74">
            <v>69</v>
          </cell>
          <cell r="Y74" t="str">
            <v/>
          </cell>
          <cell r="AN74" t="str">
            <v/>
          </cell>
          <cell r="AO74" t="str">
            <v/>
          </cell>
          <cell r="AP74" t="str">
            <v/>
          </cell>
          <cell r="AQ74" t="str">
            <v/>
          </cell>
        </row>
        <row r="75">
          <cell r="B75">
            <v>70</v>
          </cell>
          <cell r="Y75" t="str">
            <v/>
          </cell>
          <cell r="AN75" t="str">
            <v/>
          </cell>
          <cell r="AO75" t="str">
            <v/>
          </cell>
          <cell r="AP75" t="str">
            <v/>
          </cell>
          <cell r="AQ75" t="str">
            <v/>
          </cell>
        </row>
        <row r="76">
          <cell r="B76">
            <v>71</v>
          </cell>
          <cell r="Y76" t="str">
            <v/>
          </cell>
          <cell r="AN76" t="str">
            <v/>
          </cell>
          <cell r="AO76" t="str">
            <v/>
          </cell>
          <cell r="AP76" t="str">
            <v/>
          </cell>
          <cell r="AQ76" t="str">
            <v/>
          </cell>
        </row>
        <row r="77">
          <cell r="B77">
            <v>72</v>
          </cell>
          <cell r="Y77" t="str">
            <v/>
          </cell>
          <cell r="AN77" t="str">
            <v/>
          </cell>
          <cell r="AO77" t="str">
            <v/>
          </cell>
          <cell r="AP77" t="str">
            <v/>
          </cell>
          <cell r="AQ77" t="str">
            <v/>
          </cell>
        </row>
        <row r="78">
          <cell r="B78">
            <v>73</v>
          </cell>
          <cell r="Y78" t="str">
            <v/>
          </cell>
          <cell r="AN78" t="str">
            <v/>
          </cell>
          <cell r="AO78" t="str">
            <v/>
          </cell>
          <cell r="AP78" t="str">
            <v/>
          </cell>
          <cell r="AQ78" t="str">
            <v/>
          </cell>
        </row>
        <row r="79">
          <cell r="B79">
            <v>74</v>
          </cell>
          <cell r="Y79" t="str">
            <v/>
          </cell>
          <cell r="AN79" t="str">
            <v/>
          </cell>
          <cell r="AO79" t="str">
            <v/>
          </cell>
          <cell r="AP79" t="str">
            <v/>
          </cell>
          <cell r="AQ79" t="str">
            <v/>
          </cell>
        </row>
        <row r="80">
          <cell r="B80">
            <v>75</v>
          </cell>
          <cell r="Y80" t="str">
            <v/>
          </cell>
          <cell r="AN80" t="str">
            <v/>
          </cell>
          <cell r="AO80" t="str">
            <v/>
          </cell>
          <cell r="AP80" t="str">
            <v/>
          </cell>
          <cell r="AQ80" t="str">
            <v/>
          </cell>
        </row>
        <row r="81">
          <cell r="B81">
            <v>76</v>
          </cell>
          <cell r="Y81" t="str">
            <v/>
          </cell>
          <cell r="AN81" t="str">
            <v/>
          </cell>
          <cell r="AO81" t="str">
            <v/>
          </cell>
          <cell r="AP81" t="str">
            <v/>
          </cell>
          <cell r="AQ81" t="str">
            <v/>
          </cell>
        </row>
        <row r="82">
          <cell r="B82">
            <v>77</v>
          </cell>
          <cell r="Y82" t="str">
            <v/>
          </cell>
          <cell r="AN82" t="str">
            <v/>
          </cell>
          <cell r="AO82" t="str">
            <v/>
          </cell>
          <cell r="AP82" t="str">
            <v/>
          </cell>
          <cell r="AQ82" t="str">
            <v/>
          </cell>
        </row>
        <row r="83">
          <cell r="B83">
            <v>78</v>
          </cell>
          <cell r="Y83" t="str">
            <v/>
          </cell>
          <cell r="AN83" t="str">
            <v/>
          </cell>
          <cell r="AO83" t="str">
            <v/>
          </cell>
          <cell r="AP83" t="str">
            <v/>
          </cell>
          <cell r="AQ83" t="str">
            <v/>
          </cell>
        </row>
        <row r="84">
          <cell r="B84">
            <v>79</v>
          </cell>
          <cell r="Y84" t="str">
            <v/>
          </cell>
          <cell r="AN84" t="str">
            <v/>
          </cell>
          <cell r="AO84" t="str">
            <v/>
          </cell>
          <cell r="AP84" t="str">
            <v/>
          </cell>
          <cell r="AQ84" t="str">
            <v/>
          </cell>
        </row>
        <row r="85">
          <cell r="B85">
            <v>80</v>
          </cell>
          <cell r="Y85" t="str">
            <v/>
          </cell>
          <cell r="AN85" t="str">
            <v/>
          </cell>
          <cell r="AO85" t="str">
            <v/>
          </cell>
          <cell r="AP85" t="str">
            <v/>
          </cell>
          <cell r="AQ85" t="str">
            <v/>
          </cell>
        </row>
        <row r="86">
          <cell r="B86">
            <v>81</v>
          </cell>
          <cell r="Y86" t="str">
            <v/>
          </cell>
          <cell r="AN86" t="str">
            <v/>
          </cell>
          <cell r="AO86" t="str">
            <v/>
          </cell>
          <cell r="AP86" t="str">
            <v/>
          </cell>
          <cell r="AQ86" t="str">
            <v/>
          </cell>
        </row>
        <row r="87">
          <cell r="B87">
            <v>82</v>
          </cell>
          <cell r="Y87" t="str">
            <v/>
          </cell>
          <cell r="AN87" t="str">
            <v/>
          </cell>
          <cell r="AO87" t="str">
            <v/>
          </cell>
          <cell r="AP87" t="str">
            <v/>
          </cell>
          <cell r="AQ87" t="str">
            <v/>
          </cell>
        </row>
        <row r="88">
          <cell r="B88">
            <v>83</v>
          </cell>
          <cell r="Y88" t="str">
            <v/>
          </cell>
          <cell r="AN88" t="str">
            <v/>
          </cell>
          <cell r="AO88" t="str">
            <v/>
          </cell>
          <cell r="AP88" t="str">
            <v/>
          </cell>
          <cell r="AQ88" t="str">
            <v/>
          </cell>
        </row>
        <row r="89">
          <cell r="B89">
            <v>84</v>
          </cell>
          <cell r="Y89" t="str">
            <v/>
          </cell>
          <cell r="AN89" t="str">
            <v/>
          </cell>
          <cell r="AO89" t="str">
            <v/>
          </cell>
          <cell r="AP89" t="str">
            <v/>
          </cell>
          <cell r="AQ89" t="str">
            <v/>
          </cell>
        </row>
        <row r="90">
          <cell r="B90">
            <v>85</v>
          </cell>
          <cell r="Y90" t="str">
            <v/>
          </cell>
          <cell r="AN90" t="str">
            <v/>
          </cell>
          <cell r="AO90" t="str">
            <v/>
          </cell>
          <cell r="AP90" t="str">
            <v/>
          </cell>
          <cell r="AQ90" t="str">
            <v/>
          </cell>
        </row>
        <row r="91">
          <cell r="B91">
            <v>86</v>
          </cell>
          <cell r="Y91" t="str">
            <v/>
          </cell>
          <cell r="AN91" t="str">
            <v/>
          </cell>
          <cell r="AO91" t="str">
            <v/>
          </cell>
          <cell r="AP91" t="str">
            <v/>
          </cell>
          <cell r="AQ91" t="str">
            <v/>
          </cell>
        </row>
        <row r="92">
          <cell r="B92">
            <v>87</v>
          </cell>
          <cell r="Y92" t="str">
            <v/>
          </cell>
          <cell r="AN92" t="str">
            <v/>
          </cell>
          <cell r="AO92" t="str">
            <v/>
          </cell>
          <cell r="AP92" t="str">
            <v/>
          </cell>
          <cell r="AQ92" t="str">
            <v/>
          </cell>
        </row>
        <row r="93">
          <cell r="B93">
            <v>88</v>
          </cell>
          <cell r="Y93" t="str">
            <v/>
          </cell>
          <cell r="AN93" t="str">
            <v/>
          </cell>
          <cell r="AO93" t="str">
            <v/>
          </cell>
          <cell r="AP93" t="str">
            <v/>
          </cell>
          <cell r="AQ93" t="str">
            <v/>
          </cell>
        </row>
        <row r="94">
          <cell r="B94">
            <v>89</v>
          </cell>
          <cell r="Y94" t="str">
            <v/>
          </cell>
          <cell r="AN94" t="str">
            <v/>
          </cell>
          <cell r="AO94" t="str">
            <v/>
          </cell>
          <cell r="AP94" t="str">
            <v/>
          </cell>
          <cell r="AQ94" t="str">
            <v/>
          </cell>
        </row>
        <row r="95">
          <cell r="B95">
            <v>90</v>
          </cell>
          <cell r="Y95" t="str">
            <v/>
          </cell>
          <cell r="AN95" t="str">
            <v/>
          </cell>
          <cell r="AO95" t="str">
            <v/>
          </cell>
          <cell r="AP95" t="str">
            <v/>
          </cell>
          <cell r="AQ95" t="str">
            <v/>
          </cell>
        </row>
        <row r="96">
          <cell r="B96">
            <v>91</v>
          </cell>
          <cell r="Y96" t="str">
            <v/>
          </cell>
          <cell r="AN96" t="str">
            <v/>
          </cell>
          <cell r="AO96" t="str">
            <v/>
          </cell>
          <cell r="AP96" t="str">
            <v/>
          </cell>
          <cell r="AQ96" t="str">
            <v/>
          </cell>
        </row>
        <row r="97">
          <cell r="B97">
            <v>92</v>
          </cell>
          <cell r="Y97" t="str">
            <v/>
          </cell>
          <cell r="AN97" t="str">
            <v/>
          </cell>
          <cell r="AO97" t="str">
            <v/>
          </cell>
          <cell r="AP97" t="str">
            <v/>
          </cell>
          <cell r="AQ97" t="str">
            <v/>
          </cell>
        </row>
        <row r="98">
          <cell r="B98">
            <v>93</v>
          </cell>
          <cell r="Y98" t="str">
            <v/>
          </cell>
          <cell r="AN98" t="str">
            <v/>
          </cell>
          <cell r="AO98" t="str">
            <v/>
          </cell>
          <cell r="AP98" t="str">
            <v/>
          </cell>
          <cell r="AQ98" t="str">
            <v/>
          </cell>
        </row>
        <row r="99">
          <cell r="B99">
            <v>94</v>
          </cell>
          <cell r="Y99" t="str">
            <v/>
          </cell>
          <cell r="AN99" t="str">
            <v/>
          </cell>
          <cell r="AO99" t="str">
            <v/>
          </cell>
          <cell r="AP99" t="str">
            <v/>
          </cell>
          <cell r="AQ99" t="str">
            <v/>
          </cell>
        </row>
        <row r="100">
          <cell r="B100">
            <v>95</v>
          </cell>
          <cell r="Y100" t="str">
            <v/>
          </cell>
          <cell r="AN100" t="str">
            <v/>
          </cell>
          <cell r="AO100" t="str">
            <v/>
          </cell>
          <cell r="AP100" t="str">
            <v/>
          </cell>
          <cell r="AQ100" t="str">
            <v/>
          </cell>
        </row>
        <row r="101">
          <cell r="B101">
            <v>96</v>
          </cell>
          <cell r="Y101" t="str">
            <v/>
          </cell>
          <cell r="AN101" t="str">
            <v/>
          </cell>
          <cell r="AO101" t="str">
            <v/>
          </cell>
          <cell r="AP101" t="str">
            <v/>
          </cell>
          <cell r="AQ101" t="str">
            <v/>
          </cell>
        </row>
        <row r="102">
          <cell r="B102">
            <v>97</v>
          </cell>
          <cell r="Y102" t="str">
            <v/>
          </cell>
          <cell r="AN102" t="str">
            <v/>
          </cell>
          <cell r="AO102" t="str">
            <v/>
          </cell>
          <cell r="AP102" t="str">
            <v/>
          </cell>
          <cell r="AQ102" t="str">
            <v/>
          </cell>
        </row>
        <row r="103">
          <cell r="B103">
            <v>98</v>
          </cell>
          <cell r="Y103" t="str">
            <v/>
          </cell>
          <cell r="AN103" t="str">
            <v/>
          </cell>
          <cell r="AO103" t="str">
            <v/>
          </cell>
          <cell r="AP103" t="str">
            <v/>
          </cell>
          <cell r="AQ103" t="str">
            <v/>
          </cell>
        </row>
        <row r="104">
          <cell r="B104">
            <v>99</v>
          </cell>
          <cell r="Y104" t="str">
            <v/>
          </cell>
          <cell r="AN104" t="str">
            <v/>
          </cell>
          <cell r="AO104" t="str">
            <v/>
          </cell>
          <cell r="AP104" t="str">
            <v/>
          </cell>
          <cell r="AQ104" t="str">
            <v/>
          </cell>
        </row>
        <row r="105">
          <cell r="B105">
            <v>100</v>
          </cell>
          <cell r="Y105" t="str">
            <v/>
          </cell>
          <cell r="AN105" t="str">
            <v/>
          </cell>
          <cell r="AO105" t="str">
            <v/>
          </cell>
          <cell r="AP105" t="str">
            <v/>
          </cell>
          <cell r="AQ105" t="str">
            <v/>
          </cell>
        </row>
        <row r="106">
          <cell r="B106">
            <v>101</v>
          </cell>
        </row>
      </sheetData>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00"/>
  <sheetViews>
    <sheetView topLeftCell="A7" workbookViewId="0">
      <selection activeCell="Z3" sqref="Z3:AA4"/>
    </sheetView>
  </sheetViews>
  <sheetFormatPr defaultColWidth="2.625" defaultRowHeight="13.5" x14ac:dyDescent="0.15"/>
  <cols>
    <col min="1" max="3" width="2.625" style="49" customWidth="1"/>
    <col min="4" max="4" width="8.5" style="49" customWidth="1"/>
    <col min="5" max="5" width="13.75" style="49" customWidth="1"/>
    <col min="6" max="6" width="20.375" style="49" customWidth="1"/>
    <col min="7" max="8" width="2.625" style="49" customWidth="1"/>
    <col min="9" max="9" width="9.75" style="49" customWidth="1"/>
    <col min="10" max="10" width="21.5" style="49" customWidth="1"/>
    <col min="11" max="11" width="11" style="49" customWidth="1"/>
    <col min="12" max="14" width="2.625" style="49" customWidth="1"/>
    <col min="15" max="15" width="3.75" style="49" customWidth="1"/>
    <col min="16" max="16384" width="2.625" style="49"/>
  </cols>
  <sheetData>
    <row r="1" spans="1:52" ht="3" customHeight="1" x14ac:dyDescent="0.15">
      <c r="A1" s="157"/>
      <c r="B1" s="158"/>
      <c r="C1" s="158"/>
      <c r="D1" s="158"/>
      <c r="E1" s="159"/>
      <c r="F1" s="160"/>
      <c r="G1" s="161"/>
      <c r="H1" s="162"/>
      <c r="I1" s="163"/>
      <c r="J1" s="164"/>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row>
    <row r="2" spans="1:52" ht="6" customHeight="1" x14ac:dyDescent="0.15">
      <c r="A2" s="50"/>
      <c r="B2" s="50"/>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c r="AX2" s="50"/>
      <c r="AY2" s="50"/>
      <c r="AZ2" s="50"/>
    </row>
    <row r="3" spans="1:52" ht="6" customHeight="1" x14ac:dyDescent="0.15">
      <c r="A3" s="50"/>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c r="AZ3" s="50"/>
    </row>
    <row r="4" spans="1:52" ht="6" customHeight="1" x14ac:dyDescent="0.15">
      <c r="A4" s="50"/>
      <c r="B4" s="50"/>
      <c r="C4" s="50"/>
      <c r="D4" s="50"/>
      <c r="E4" s="50"/>
      <c r="F4" s="50"/>
      <c r="G4" s="50"/>
      <c r="H4" s="50"/>
      <c r="I4" s="50"/>
      <c r="J4" s="50"/>
      <c r="K4" s="50"/>
      <c r="L4" s="50"/>
      <c r="M4" s="50"/>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c r="AT4" s="50"/>
      <c r="AU4" s="50"/>
      <c r="AV4" s="50"/>
      <c r="AW4" s="50"/>
      <c r="AX4" s="50"/>
      <c r="AY4" s="50"/>
      <c r="AZ4" s="50"/>
    </row>
    <row r="5" spans="1:52" ht="39" x14ac:dyDescent="0.15">
      <c r="A5" s="50"/>
      <c r="B5" s="50"/>
      <c r="C5" s="50"/>
      <c r="D5" s="165" t="str">
        <f>[1]基本ﾃﾞｰﾀ!$B$2</f>
        <v>☆学校事務統括システムⅡ　WIN7正規版☆</v>
      </c>
      <c r="E5" s="165"/>
      <c r="F5" s="165"/>
      <c r="G5" s="165"/>
      <c r="H5" s="165"/>
      <c r="I5" s="165"/>
      <c r="J5" s="165"/>
      <c r="K5" s="165"/>
      <c r="L5" s="165"/>
      <c r="M5" s="165"/>
      <c r="N5" s="165"/>
      <c r="O5" s="165"/>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x14ac:dyDescent="0.15">
      <c r="A6" s="50"/>
      <c r="B6" s="50"/>
      <c r="C6" s="50"/>
      <c r="D6" s="152" t="str">
        <f>[1]基本ﾃﾞｰﾀ!$C3</f>
        <v>Main.Producer:K.Saito / Second.Producer:M.Yamanokuchi　2002-2013 OA研究推進委員会</v>
      </c>
      <c r="E6" s="152"/>
      <c r="F6" s="152"/>
      <c r="G6" s="152"/>
      <c r="H6" s="152"/>
      <c r="I6" s="152"/>
      <c r="J6" s="166" t="s">
        <v>62</v>
      </c>
      <c r="K6" s="166"/>
      <c r="L6" s="166"/>
      <c r="M6" s="166"/>
      <c r="N6" s="166"/>
      <c r="O6" s="166"/>
      <c r="P6" s="50"/>
      <c r="Q6" s="50"/>
      <c r="R6" s="50"/>
      <c r="S6" s="50"/>
      <c r="T6" s="50"/>
      <c r="U6" s="50"/>
      <c r="V6" s="50"/>
      <c r="W6" s="50"/>
      <c r="X6" s="50"/>
      <c r="Y6" s="50"/>
      <c r="Z6" s="50"/>
      <c r="AA6" s="50"/>
      <c r="AB6" s="50"/>
      <c r="AC6" s="50"/>
      <c r="AD6" s="50"/>
      <c r="AE6" s="50"/>
      <c r="AF6" s="50"/>
      <c r="AG6" s="50"/>
      <c r="AH6" s="50"/>
      <c r="AI6" s="50"/>
      <c r="AJ6" s="50"/>
      <c r="AK6" s="50"/>
      <c r="AL6" s="50"/>
      <c r="AM6" s="50"/>
      <c r="AN6" s="50"/>
      <c r="AO6" s="50"/>
      <c r="AP6" s="50"/>
      <c r="AQ6" s="50"/>
      <c r="AR6" s="50"/>
      <c r="AS6" s="50"/>
      <c r="AT6" s="50"/>
      <c r="AU6" s="50"/>
      <c r="AV6" s="50"/>
      <c r="AW6" s="50"/>
      <c r="AX6" s="50"/>
      <c r="AY6" s="50"/>
      <c r="AZ6" s="50"/>
    </row>
    <row r="7" spans="1:52" x14ac:dyDescent="0.15">
      <c r="A7" s="50"/>
      <c r="B7" s="50"/>
      <c r="C7" s="50"/>
      <c r="D7" s="152" t="str">
        <f>[1]基本ﾃﾞｰﾀ!$C4</f>
        <v>Microsoft Excel2000Pro SR1-00/07 &amp; IME2000/ATOK</v>
      </c>
      <c r="E7" s="152"/>
      <c r="F7" s="152"/>
      <c r="G7" s="152"/>
      <c r="H7" s="152"/>
      <c r="I7" s="152"/>
      <c r="J7" s="153">
        <f>[1]基本ﾃﾞｰﾀ!$G4</f>
        <v>0</v>
      </c>
      <c r="K7" s="153"/>
      <c r="L7" s="153"/>
      <c r="M7" s="153"/>
      <c r="N7" s="153"/>
      <c r="O7" s="153"/>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row>
    <row r="8" spans="1:52" x14ac:dyDescent="0.15">
      <c r="A8" s="50"/>
      <c r="B8" s="50"/>
      <c r="C8" s="50"/>
      <c r="D8" s="152" t="str">
        <f>[1]基本ﾃﾞｰﾀ!$C5</f>
        <v>つーるﾎﾞｯｸｽ　VBA MACRO　Ver9.11　Vol5.22　WIN7版</v>
      </c>
      <c r="E8" s="152"/>
      <c r="F8" s="152"/>
      <c r="G8" s="152"/>
      <c r="H8" s="152"/>
      <c r="I8" s="152"/>
      <c r="J8" s="153">
        <f>[1]基本ﾃﾞｰﾀ!$G5</f>
        <v>0</v>
      </c>
      <c r="K8" s="153"/>
      <c r="L8" s="153"/>
      <c r="M8" s="153"/>
      <c r="N8" s="153"/>
      <c r="O8" s="153"/>
      <c r="P8" s="50"/>
      <c r="Q8" s="50"/>
      <c r="R8" s="50"/>
      <c r="S8" s="50"/>
      <c r="T8" s="50"/>
      <c r="U8" s="50"/>
      <c r="V8" s="50"/>
      <c r="W8" s="50"/>
      <c r="X8" s="50"/>
      <c r="Y8" s="50"/>
      <c r="Z8" s="50"/>
      <c r="AA8" s="50"/>
      <c r="AB8" s="50"/>
      <c r="AC8" s="50"/>
      <c r="AD8" s="50"/>
      <c r="AE8" s="50"/>
      <c r="AF8" s="50"/>
      <c r="AG8" s="50"/>
      <c r="AH8" s="50"/>
      <c r="AI8" s="50"/>
      <c r="AJ8" s="50"/>
      <c r="AK8" s="50"/>
      <c r="AL8" s="50"/>
      <c r="AM8" s="50"/>
      <c r="AN8" s="50"/>
      <c r="AO8" s="50"/>
      <c r="AP8" s="50"/>
      <c r="AQ8" s="50"/>
      <c r="AR8" s="50"/>
      <c r="AS8" s="50"/>
      <c r="AT8" s="50"/>
      <c r="AU8" s="50"/>
      <c r="AV8" s="50"/>
      <c r="AW8" s="50"/>
      <c r="AX8" s="50"/>
      <c r="AY8" s="50"/>
      <c r="AZ8" s="50"/>
    </row>
    <row r="9" spans="1:52" ht="14.25" x14ac:dyDescent="0.15">
      <c r="A9" s="50"/>
      <c r="B9" s="50"/>
      <c r="C9" s="50"/>
      <c r="D9" s="51" t="s">
        <v>63</v>
      </c>
      <c r="E9" s="52" t="str">
        <f>[1]基本ﾃﾞｰﾀ!$D6</f>
        <v>鹿児島市教育委員会</v>
      </c>
      <c r="F9" s="53" t="str">
        <f>[1]基本ﾃﾞｰﾀ!$E6</f>
        <v>薩摩　隼太</v>
      </c>
      <c r="G9" s="54"/>
      <c r="H9" s="54"/>
      <c r="I9" s="54"/>
      <c r="J9" s="154" t="str">
        <f>[1]基本ﾃﾞｰﾀ!$J5</f>
        <v>鹿児島県小中学校事務職員研究会管理</v>
      </c>
      <c r="K9" s="155"/>
      <c r="L9" s="155"/>
      <c r="M9" s="155"/>
      <c r="N9" s="155"/>
      <c r="O9" s="54" t="s">
        <v>64</v>
      </c>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x14ac:dyDescent="0.15">
      <c r="A10" s="50"/>
      <c r="B10" s="50"/>
      <c r="C10" s="50"/>
      <c r="D10" s="156" t="s">
        <v>65</v>
      </c>
      <c r="E10" s="156"/>
      <c r="F10" s="156"/>
      <c r="G10" s="156"/>
      <c r="H10" s="55"/>
      <c r="I10" s="150" t="str">
        <f>[1]基本ﾃﾞｰﾀ!$F7</f>
        <v>天文館教育事務所</v>
      </c>
      <c r="J10" s="144"/>
      <c r="K10" s="56" t="s">
        <v>66</v>
      </c>
      <c r="L10" s="56"/>
      <c r="M10" s="56"/>
      <c r="N10" s="57"/>
      <c r="O10" s="54"/>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row>
    <row r="11" spans="1:52" x14ac:dyDescent="0.15">
      <c r="A11" s="50"/>
      <c r="B11" s="50"/>
      <c r="C11" s="50"/>
      <c r="D11" s="58">
        <v>1</v>
      </c>
      <c r="E11" s="58" t="s">
        <v>67</v>
      </c>
      <c r="F11" s="138" t="str">
        <f>[1]基本ﾃﾞｰﾀ!$D8</f>
        <v>鹿児島市立天文館小学校</v>
      </c>
      <c r="G11" s="139"/>
      <c r="H11" s="139"/>
      <c r="I11" s="151" t="str">
        <f>[1]基本ﾃﾞｰﾀ!$F8</f>
        <v>所長名</v>
      </c>
      <c r="J11" s="148"/>
      <c r="K11" s="148" t="str">
        <f>[1]基本ﾃﾞｰﾀ!$H8</f>
        <v>大隅　太郎太</v>
      </c>
      <c r="L11" s="148"/>
      <c r="M11" s="148"/>
      <c r="N11" s="149"/>
      <c r="O11" s="54"/>
      <c r="P11" s="50"/>
      <c r="Q11" s="50"/>
      <c r="R11" s="50"/>
      <c r="S11" s="50"/>
      <c r="T11" s="50"/>
      <c r="U11" s="50"/>
      <c r="V11" s="50"/>
      <c r="W11" s="50"/>
      <c r="X11" s="50"/>
      <c r="Y11" s="50"/>
      <c r="Z11" s="50"/>
      <c r="AA11" s="50"/>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row>
    <row r="12" spans="1:52" x14ac:dyDescent="0.15">
      <c r="A12" s="50"/>
      <c r="B12" s="50"/>
      <c r="C12" s="50"/>
      <c r="D12" s="58">
        <v>2</v>
      </c>
      <c r="E12" s="58" t="s">
        <v>68</v>
      </c>
      <c r="F12" s="138" t="str">
        <f>[1]基本ﾃﾞｰﾀ!$D9</f>
        <v>天文館小学校</v>
      </c>
      <c r="G12" s="139"/>
      <c r="H12" s="139"/>
      <c r="I12" s="59" t="str">
        <f>[1]基本ﾃﾞｰﾀ!$J7</f>
        <v>〒899-0001</v>
      </c>
      <c r="J12" s="60" t="str">
        <f>[1]基本ﾃﾞｰﾀ!$K7</f>
        <v>鹿児島市天文館1-1-2</v>
      </c>
      <c r="K12" s="60"/>
      <c r="L12" s="60"/>
      <c r="M12" s="60"/>
      <c r="N12" s="61"/>
      <c r="O12" s="54"/>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x14ac:dyDescent="0.15">
      <c r="A13" s="50"/>
      <c r="B13" s="50"/>
      <c r="C13" s="50"/>
      <c r="D13" s="58">
        <v>3</v>
      </c>
      <c r="E13" s="58" t="s">
        <v>69</v>
      </c>
      <c r="F13" s="138" t="str">
        <f>[1]基本ﾃﾞｰﾀ!$D10</f>
        <v>鹿児島</v>
      </c>
      <c r="G13" s="139"/>
      <c r="H13" s="139"/>
      <c r="I13" s="55"/>
      <c r="J13" s="55"/>
      <c r="K13" s="55"/>
      <c r="L13" s="55"/>
      <c r="M13" s="55"/>
      <c r="N13" s="54"/>
      <c r="O13" s="54"/>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row>
    <row r="14" spans="1:52" x14ac:dyDescent="0.15">
      <c r="A14" s="50"/>
      <c r="B14" s="50"/>
      <c r="C14" s="50"/>
      <c r="D14" s="58">
        <v>4</v>
      </c>
      <c r="E14" s="58" t="s">
        <v>70</v>
      </c>
      <c r="F14" s="138" t="str">
        <f>[1]基本ﾃﾞｰﾀ!$D11</f>
        <v>鹿児島市天文館1-1-1</v>
      </c>
      <c r="G14" s="139"/>
      <c r="H14" s="139"/>
      <c r="I14" s="150" t="str">
        <f>[1]基本ﾃﾞｰﾀ!$F6</f>
        <v>鹿児島県教育委員会</v>
      </c>
      <c r="J14" s="144"/>
      <c r="K14" s="56"/>
      <c r="L14" s="56"/>
      <c r="M14" s="56"/>
      <c r="N14" s="57"/>
      <c r="O14" s="54"/>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row>
    <row r="15" spans="1:52" x14ac:dyDescent="0.15">
      <c r="A15" s="50"/>
      <c r="B15" s="50"/>
      <c r="C15" s="50"/>
      <c r="D15" s="58">
        <v>5</v>
      </c>
      <c r="E15" s="58" t="s">
        <v>71</v>
      </c>
      <c r="F15" s="139" t="str">
        <f>[1]基本ﾃﾞｰﾀ!$D12</f>
        <v>西郷　隆盛</v>
      </c>
      <c r="G15" s="139"/>
      <c r="H15" s="139"/>
      <c r="I15" s="62" t="str">
        <f>[1]基本ﾃﾞｰﾀ!$J6</f>
        <v>〒８９０－８５７７</v>
      </c>
      <c r="J15" s="63" t="str">
        <f>[1]基本ﾃﾞｰﾀ!$K6</f>
        <v>鹿児島市鴨池新町１０番１号</v>
      </c>
      <c r="K15" s="63"/>
      <c r="L15" s="63"/>
      <c r="M15" s="63"/>
      <c r="N15" s="64"/>
      <c r="O15" s="54"/>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x14ac:dyDescent="0.15">
      <c r="A16" s="50"/>
      <c r="B16" s="50"/>
      <c r="C16" s="50"/>
      <c r="D16" s="58">
        <v>6</v>
      </c>
      <c r="E16" s="58" t="s">
        <v>72</v>
      </c>
      <c r="F16" s="138" t="str">
        <f>[1]基本ﾃﾞｰﾀ!$D13</f>
        <v>28</v>
      </c>
      <c r="G16" s="139"/>
      <c r="H16" s="139"/>
      <c r="I16" s="59"/>
      <c r="J16" s="60"/>
      <c r="K16" s="60"/>
      <c r="L16" s="60"/>
      <c r="M16" s="60"/>
      <c r="N16" s="61"/>
      <c r="O16" s="54"/>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row>
    <row r="17" spans="1:52" x14ac:dyDescent="0.15">
      <c r="A17" s="50"/>
      <c r="B17" s="50"/>
      <c r="C17" s="50"/>
      <c r="D17" s="58">
        <v>7</v>
      </c>
      <c r="E17" s="58" t="s">
        <v>73</v>
      </c>
      <c r="F17" s="138" t="str">
        <f>[1]基本ﾃﾞｰﾀ!$D14</f>
        <v>01</v>
      </c>
      <c r="G17" s="139"/>
      <c r="H17" s="139"/>
      <c r="I17" s="55"/>
      <c r="J17" s="55"/>
      <c r="K17" s="55"/>
      <c r="L17" s="55"/>
      <c r="M17" s="55"/>
      <c r="N17" s="54"/>
      <c r="O17" s="54"/>
      <c r="P17" s="50"/>
      <c r="Q17" s="50"/>
      <c r="R17" s="50"/>
      <c r="S17" s="50"/>
      <c r="T17" s="50"/>
      <c r="U17" s="50"/>
      <c r="V17" s="50"/>
      <c r="W17" s="50"/>
      <c r="X17" s="50"/>
      <c r="Y17" s="50"/>
      <c r="Z17" s="50"/>
      <c r="AA17" s="50"/>
      <c r="AB17" s="50"/>
      <c r="AC17" s="50"/>
      <c r="AD17" s="50"/>
      <c r="AE17" s="50"/>
      <c r="AF17" s="50"/>
      <c r="AG17" s="50"/>
      <c r="AH17" s="50"/>
      <c r="AI17" s="50"/>
      <c r="AJ17" s="50"/>
      <c r="AK17" s="50"/>
      <c r="AL17" s="50"/>
      <c r="AM17" s="50"/>
      <c r="AN17" s="50"/>
      <c r="AO17" s="50"/>
      <c r="AP17" s="50"/>
      <c r="AQ17" s="50"/>
      <c r="AR17" s="50"/>
      <c r="AS17" s="50"/>
      <c r="AT17" s="50"/>
      <c r="AU17" s="50"/>
      <c r="AV17" s="50"/>
      <c r="AW17" s="50"/>
      <c r="AX17" s="50"/>
      <c r="AY17" s="50"/>
      <c r="AZ17" s="50"/>
    </row>
    <row r="18" spans="1:52" x14ac:dyDescent="0.15">
      <c r="A18" s="50"/>
      <c r="B18" s="50"/>
      <c r="C18" s="50"/>
      <c r="D18" s="58">
        <v>8</v>
      </c>
      <c r="E18" s="58" t="s">
        <v>74</v>
      </c>
      <c r="F18" s="138" t="str">
        <f>[1]基本ﾃﾞｰﾀ!$D15</f>
        <v>10</v>
      </c>
      <c r="G18" s="139"/>
      <c r="H18" s="139"/>
      <c r="I18" s="55"/>
      <c r="J18" s="55"/>
      <c r="K18" s="55"/>
      <c r="L18" s="55"/>
      <c r="M18" s="55"/>
      <c r="N18" s="54"/>
      <c r="O18" s="54"/>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row>
    <row r="19" spans="1:52" x14ac:dyDescent="0.15">
      <c r="A19" s="50"/>
      <c r="B19" s="50"/>
      <c r="C19" s="50"/>
      <c r="D19" s="58">
        <v>9</v>
      </c>
      <c r="E19" s="58" t="s">
        <v>75</v>
      </c>
      <c r="F19" s="138" t="str">
        <f>[1]基本ﾃﾞｰﾀ!$D16</f>
        <v>02</v>
      </c>
      <c r="G19" s="139"/>
      <c r="H19" s="139"/>
      <c r="I19" s="150" t="s">
        <v>76</v>
      </c>
      <c r="J19" s="144"/>
      <c r="K19" s="56" t="s">
        <v>77</v>
      </c>
      <c r="L19" s="144" t="s">
        <v>78</v>
      </c>
      <c r="M19" s="144"/>
      <c r="N19" s="144"/>
      <c r="O19" s="144"/>
      <c r="P19" s="144"/>
      <c r="Q19" s="144"/>
      <c r="R19" s="144"/>
      <c r="S19" s="145"/>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row>
    <row r="20" spans="1:52" x14ac:dyDescent="0.15">
      <c r="A20" s="50"/>
      <c r="B20" s="50"/>
      <c r="C20" s="50"/>
      <c r="D20" s="58">
        <v>10</v>
      </c>
      <c r="E20" s="58" t="s">
        <v>79</v>
      </c>
      <c r="F20" s="138" t="str">
        <f>[1]基本ﾃﾞｰﾀ!$D17</f>
        <v>01</v>
      </c>
      <c r="G20" s="139"/>
      <c r="H20" s="139"/>
      <c r="I20" s="62"/>
      <c r="J20" s="63"/>
      <c r="K20" s="146" t="s">
        <v>80</v>
      </c>
      <c r="L20" s="146"/>
      <c r="M20" s="146"/>
      <c r="N20" s="146"/>
      <c r="O20" s="146"/>
      <c r="P20" s="146"/>
      <c r="Q20" s="146"/>
      <c r="R20" s="146"/>
      <c r="S20" s="147"/>
      <c r="T20" s="50"/>
      <c r="U20" s="50"/>
      <c r="V20" s="50"/>
      <c r="W20" s="50"/>
      <c r="X20" s="50"/>
      <c r="Y20" s="50"/>
      <c r="Z20" s="50"/>
      <c r="AA20" s="50"/>
      <c r="AB20" s="50"/>
      <c r="AC20" s="50"/>
      <c r="AD20" s="50"/>
      <c r="AE20" s="50"/>
      <c r="AF20" s="50"/>
      <c r="AG20" s="50"/>
      <c r="AH20" s="50"/>
      <c r="AI20" s="50"/>
      <c r="AJ20" s="50"/>
      <c r="AK20" s="50"/>
      <c r="AL20" s="50"/>
      <c r="AM20" s="50"/>
      <c r="AN20" s="50"/>
      <c r="AO20" s="50"/>
      <c r="AP20" s="50"/>
      <c r="AQ20" s="50"/>
      <c r="AR20" s="50"/>
      <c r="AS20" s="50"/>
      <c r="AT20" s="50"/>
      <c r="AU20" s="50"/>
      <c r="AV20" s="50"/>
      <c r="AW20" s="50"/>
      <c r="AX20" s="50"/>
      <c r="AY20" s="50"/>
      <c r="AZ20" s="50"/>
    </row>
    <row r="21" spans="1:52" x14ac:dyDescent="0.15">
      <c r="A21" s="50"/>
      <c r="B21" s="50"/>
      <c r="C21" s="50"/>
      <c r="D21" s="58">
        <v>11</v>
      </c>
      <c r="E21" s="58" t="s">
        <v>81</v>
      </c>
      <c r="F21" s="138" t="str">
        <f>[1]基本ﾃﾞｰﾀ!$D18</f>
        <v>09</v>
      </c>
      <c r="G21" s="139"/>
      <c r="H21" s="139"/>
      <c r="I21" s="62" t="s">
        <v>82</v>
      </c>
      <c r="J21" s="63" t="s">
        <v>83</v>
      </c>
      <c r="K21" s="63" t="s">
        <v>84</v>
      </c>
      <c r="L21" s="148" t="s">
        <v>85</v>
      </c>
      <c r="M21" s="148"/>
      <c r="N21" s="148"/>
      <c r="O21" s="148"/>
      <c r="P21" s="148"/>
      <c r="Q21" s="148"/>
      <c r="R21" s="148"/>
      <c r="S21" s="149"/>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x14ac:dyDescent="0.15">
      <c r="A22" s="50"/>
      <c r="B22" s="50"/>
      <c r="C22" s="50"/>
      <c r="D22" s="58">
        <v>12</v>
      </c>
      <c r="E22" s="58" t="s">
        <v>86</v>
      </c>
      <c r="F22" s="138" t="str">
        <f>[1]基本ﾃﾞｰﾀ!$D19</f>
        <v>02</v>
      </c>
      <c r="G22" s="139"/>
      <c r="H22" s="139"/>
      <c r="I22" s="62" t="s">
        <v>87</v>
      </c>
      <c r="J22" s="63" t="s">
        <v>88</v>
      </c>
      <c r="K22" s="63" t="s">
        <v>89</v>
      </c>
      <c r="L22" s="140">
        <v>521752185219</v>
      </c>
      <c r="M22" s="140"/>
      <c r="N22" s="140"/>
      <c r="O22" s="140"/>
      <c r="P22" s="140"/>
      <c r="Q22" s="140"/>
      <c r="R22" s="140"/>
      <c r="S22" s="141"/>
      <c r="T22" s="50"/>
      <c r="U22" s="50"/>
      <c r="V22" s="50"/>
      <c r="W22" s="50"/>
      <c r="X22" s="50"/>
      <c r="Y22" s="50"/>
      <c r="Z22" s="50"/>
      <c r="AA22" s="50"/>
      <c r="AB22" s="50"/>
      <c r="AC22" s="50"/>
      <c r="AD22" s="50"/>
      <c r="AE22" s="50"/>
      <c r="AF22" s="50"/>
      <c r="AG22" s="50"/>
      <c r="AH22" s="50"/>
      <c r="AI22" s="50"/>
      <c r="AJ22" s="50"/>
      <c r="AK22" s="50"/>
      <c r="AL22" s="50"/>
      <c r="AM22" s="50"/>
      <c r="AN22" s="50"/>
      <c r="AO22" s="50"/>
      <c r="AP22" s="50"/>
      <c r="AQ22" s="50"/>
      <c r="AR22" s="50"/>
      <c r="AS22" s="50"/>
      <c r="AT22" s="50"/>
      <c r="AU22" s="50"/>
      <c r="AV22" s="50"/>
      <c r="AW22" s="50"/>
      <c r="AX22" s="50"/>
      <c r="AY22" s="50"/>
      <c r="AZ22" s="50"/>
    </row>
    <row r="23" spans="1:52" x14ac:dyDescent="0.15">
      <c r="A23" s="50"/>
      <c r="B23" s="50"/>
      <c r="C23" s="50"/>
      <c r="D23" s="58">
        <v>13</v>
      </c>
      <c r="E23" s="58" t="s">
        <v>90</v>
      </c>
      <c r="F23" s="138" t="str">
        <f>[1]基本ﾃﾞｰﾀ!$D20</f>
        <v>654321</v>
      </c>
      <c r="G23" s="139"/>
      <c r="H23" s="139"/>
      <c r="I23" s="62" t="s">
        <v>91</v>
      </c>
      <c r="J23" s="63" t="s">
        <v>92</v>
      </c>
      <c r="K23" s="63" t="s">
        <v>89</v>
      </c>
      <c r="L23" s="140">
        <v>521452155216</v>
      </c>
      <c r="M23" s="140"/>
      <c r="N23" s="140"/>
      <c r="O23" s="140"/>
      <c r="P23" s="140"/>
      <c r="Q23" s="140"/>
      <c r="R23" s="140"/>
      <c r="S23" s="141"/>
      <c r="T23" s="50"/>
      <c r="U23" s="50"/>
      <c r="V23" s="50"/>
      <c r="W23" s="50"/>
      <c r="X23" s="50"/>
      <c r="Y23" s="50"/>
      <c r="Z23" s="50"/>
      <c r="AA23" s="50"/>
      <c r="AB23" s="50"/>
      <c r="AC23" s="50"/>
      <c r="AD23" s="50"/>
      <c r="AE23" s="50"/>
      <c r="AF23" s="50"/>
      <c r="AG23" s="50"/>
      <c r="AH23" s="50"/>
      <c r="AI23" s="50"/>
      <c r="AJ23" s="50"/>
      <c r="AK23" s="50"/>
      <c r="AL23" s="50"/>
      <c r="AM23" s="50"/>
      <c r="AN23" s="50"/>
      <c r="AO23" s="50"/>
      <c r="AP23" s="50"/>
      <c r="AQ23" s="50"/>
      <c r="AR23" s="50"/>
      <c r="AS23" s="50"/>
      <c r="AT23" s="50"/>
      <c r="AU23" s="50"/>
      <c r="AV23" s="50"/>
      <c r="AW23" s="50"/>
      <c r="AX23" s="50"/>
      <c r="AY23" s="50"/>
      <c r="AZ23" s="50"/>
    </row>
    <row r="24" spans="1:52" x14ac:dyDescent="0.15">
      <c r="A24" s="50"/>
      <c r="B24" s="50"/>
      <c r="C24" s="50"/>
      <c r="D24" s="58">
        <v>14</v>
      </c>
      <c r="E24" s="58" t="s">
        <v>93</v>
      </c>
      <c r="F24" s="138" t="str">
        <f>[1]基本ﾃﾞｰﾀ!$D21</f>
        <v>899-0001</v>
      </c>
      <c r="G24" s="139"/>
      <c r="H24" s="139"/>
      <c r="I24" s="59" t="s">
        <v>94</v>
      </c>
      <c r="J24" s="60"/>
      <c r="K24" s="60" t="s">
        <v>89</v>
      </c>
      <c r="L24" s="142">
        <v>522052215222</v>
      </c>
      <c r="M24" s="142"/>
      <c r="N24" s="142"/>
      <c r="O24" s="142"/>
      <c r="P24" s="142"/>
      <c r="Q24" s="142"/>
      <c r="R24" s="142"/>
      <c r="S24" s="143"/>
      <c r="T24" s="50"/>
      <c r="U24" s="50"/>
      <c r="V24" s="50"/>
      <c r="W24" s="50"/>
      <c r="X24" s="50"/>
      <c r="Y24" s="50"/>
      <c r="Z24" s="50"/>
      <c r="AA24" s="50"/>
      <c r="AB24" s="50"/>
      <c r="AC24" s="50"/>
      <c r="AD24" s="50"/>
      <c r="AE24" s="50"/>
      <c r="AF24" s="50"/>
      <c r="AG24" s="50"/>
      <c r="AH24" s="50"/>
      <c r="AI24" s="50"/>
      <c r="AJ24" s="50"/>
      <c r="AK24" s="50"/>
      <c r="AL24" s="50"/>
      <c r="AM24" s="50"/>
      <c r="AN24" s="50"/>
      <c r="AO24" s="50"/>
      <c r="AP24" s="50"/>
      <c r="AQ24" s="50"/>
      <c r="AR24" s="50"/>
      <c r="AS24" s="50"/>
      <c r="AT24" s="50"/>
      <c r="AU24" s="50"/>
      <c r="AV24" s="50"/>
      <c r="AW24" s="50"/>
      <c r="AX24" s="50"/>
      <c r="AY24" s="50"/>
      <c r="AZ24" s="50"/>
    </row>
    <row r="25" spans="1:52" x14ac:dyDescent="0.15">
      <c r="A25" s="50"/>
      <c r="B25" s="50"/>
      <c r="C25" s="50"/>
      <c r="D25" s="58">
        <v>15</v>
      </c>
      <c r="E25" s="58" t="s">
        <v>95</v>
      </c>
      <c r="F25" s="138" t="str">
        <f>[1]基本ﾃﾞｰﾀ!$D22</f>
        <v>0995-12-3456</v>
      </c>
      <c r="G25" s="139"/>
      <c r="H25" s="139"/>
      <c r="I25" s="55"/>
      <c r="J25" s="55"/>
      <c r="K25" s="55"/>
      <c r="L25" s="55"/>
      <c r="M25" s="55"/>
      <c r="N25" s="54"/>
      <c r="O25" s="54"/>
      <c r="P25" s="50"/>
      <c r="Q25" s="50"/>
      <c r="R25" s="50"/>
      <c r="S25" s="50"/>
      <c r="T25" s="50"/>
      <c r="U25" s="50"/>
      <c r="V25" s="50"/>
      <c r="W25" s="50"/>
      <c r="X25" s="50"/>
      <c r="Y25" s="50"/>
      <c r="Z25" s="50"/>
      <c r="AA25" s="50"/>
      <c r="AB25" s="50"/>
      <c r="AC25" s="50"/>
      <c r="AD25" s="50"/>
      <c r="AE25" s="50"/>
      <c r="AF25" s="50"/>
      <c r="AG25" s="50"/>
      <c r="AH25" s="50"/>
      <c r="AI25" s="50"/>
      <c r="AJ25" s="50"/>
      <c r="AK25" s="50"/>
      <c r="AL25" s="50"/>
      <c r="AM25" s="50"/>
      <c r="AN25" s="50"/>
      <c r="AO25" s="50"/>
      <c r="AP25" s="50"/>
      <c r="AQ25" s="50"/>
      <c r="AR25" s="50"/>
      <c r="AS25" s="50"/>
      <c r="AT25" s="50"/>
      <c r="AU25" s="50"/>
      <c r="AV25" s="50"/>
      <c r="AW25" s="50"/>
      <c r="AX25" s="50"/>
      <c r="AY25" s="50"/>
      <c r="AZ25" s="50"/>
    </row>
    <row r="26" spans="1:52" x14ac:dyDescent="0.15">
      <c r="A26" s="50"/>
      <c r="B26" s="50"/>
      <c r="C26" s="50"/>
      <c r="D26" s="58">
        <v>16</v>
      </c>
      <c r="E26" s="58" t="s">
        <v>96</v>
      </c>
      <c r="F26" s="138" t="str">
        <f>[1]基本ﾃﾞｰﾀ!$D23</f>
        <v>0995-65-4321</v>
      </c>
      <c r="G26" s="139"/>
      <c r="H26" s="139"/>
      <c r="I26" s="55"/>
      <c r="J26" s="55"/>
      <c r="K26" s="55"/>
      <c r="L26" s="55"/>
      <c r="M26" s="55"/>
      <c r="N26" s="54"/>
      <c r="O26" s="54"/>
      <c r="P26" s="50"/>
      <c r="Q26" s="50"/>
      <c r="R26" s="50"/>
      <c r="S26" s="50"/>
      <c r="T26" s="50"/>
      <c r="U26" s="50"/>
      <c r="V26" s="50"/>
      <c r="W26" s="50"/>
      <c r="X26" s="50"/>
      <c r="Y26" s="50"/>
      <c r="Z26" s="50"/>
      <c r="AA26" s="50"/>
      <c r="AB26" s="50"/>
      <c r="AC26" s="50"/>
      <c r="AD26" s="50"/>
      <c r="AE26" s="50"/>
      <c r="AF26" s="50"/>
      <c r="AG26" s="50"/>
      <c r="AH26" s="50"/>
      <c r="AI26" s="50"/>
      <c r="AJ26" s="50"/>
      <c r="AK26" s="50"/>
      <c r="AL26" s="50"/>
      <c r="AM26" s="50"/>
      <c r="AN26" s="50"/>
      <c r="AO26" s="50"/>
      <c r="AP26" s="50"/>
      <c r="AQ26" s="50"/>
      <c r="AR26" s="50"/>
      <c r="AS26" s="50"/>
      <c r="AT26" s="50"/>
      <c r="AU26" s="50"/>
      <c r="AV26" s="50"/>
      <c r="AW26" s="50"/>
      <c r="AX26" s="50"/>
      <c r="AY26" s="50"/>
      <c r="AZ26" s="50"/>
    </row>
    <row r="27" spans="1:52" x14ac:dyDescent="0.15">
      <c r="A27" s="50"/>
      <c r="B27" s="50"/>
      <c r="C27" s="50"/>
      <c r="D27" s="58">
        <v>17</v>
      </c>
      <c r="E27" s="58"/>
      <c r="F27" s="138" t="str">
        <f>[1]基本ﾃﾞｰﾀ!$D24</f>
        <v>鹿児島　一太郎</v>
      </c>
      <c r="G27" s="139"/>
      <c r="H27" s="139"/>
      <c r="I27" s="55"/>
      <c r="J27" s="55"/>
      <c r="K27" s="55"/>
      <c r="L27" s="55"/>
      <c r="M27" s="55"/>
      <c r="N27" s="54"/>
      <c r="O27" s="54"/>
      <c r="P27" s="50"/>
      <c r="Q27" s="50"/>
      <c r="R27" s="50"/>
      <c r="S27" s="50"/>
      <c r="T27" s="50"/>
      <c r="U27" s="50"/>
      <c r="V27" s="50"/>
      <c r="W27" s="50"/>
      <c r="X27" s="50"/>
      <c r="Y27" s="50"/>
      <c r="Z27" s="50"/>
      <c r="AA27" s="50"/>
      <c r="AB27" s="50"/>
      <c r="AC27" s="50"/>
      <c r="AD27" s="50"/>
      <c r="AE27" s="50"/>
      <c r="AF27" s="50"/>
      <c r="AG27" s="50"/>
      <c r="AH27" s="50"/>
      <c r="AI27" s="50"/>
      <c r="AJ27" s="50"/>
      <c r="AK27" s="50"/>
      <c r="AL27" s="50"/>
      <c r="AM27" s="50"/>
      <c r="AN27" s="50"/>
      <c r="AO27" s="50"/>
      <c r="AP27" s="50"/>
      <c r="AQ27" s="50"/>
      <c r="AR27" s="50"/>
      <c r="AS27" s="50"/>
      <c r="AT27" s="50"/>
      <c r="AU27" s="50"/>
      <c r="AV27" s="50"/>
      <c r="AW27" s="50"/>
      <c r="AX27" s="50"/>
      <c r="AY27" s="50"/>
      <c r="AZ27" s="50"/>
    </row>
    <row r="28" spans="1:52" x14ac:dyDescent="0.15">
      <c r="A28" s="50"/>
      <c r="B28" s="50"/>
      <c r="C28" s="50"/>
      <c r="D28" s="58">
        <v>18</v>
      </c>
      <c r="E28" s="58"/>
      <c r="F28" s="138">
        <f>[1]基本ﾃﾞｰﾀ!$D25</f>
        <v>0</v>
      </c>
      <c r="G28" s="139"/>
      <c r="H28" s="139"/>
      <c r="I28" s="55"/>
      <c r="J28" s="55"/>
      <c r="K28" s="55"/>
      <c r="L28" s="55"/>
      <c r="M28" s="55"/>
      <c r="N28" s="54"/>
      <c r="O28" s="54"/>
      <c r="P28" s="50"/>
      <c r="Q28" s="50"/>
      <c r="R28" s="50"/>
      <c r="S28" s="50"/>
      <c r="T28" s="50"/>
      <c r="U28" s="50"/>
      <c r="V28" s="50"/>
      <c r="W28" s="50"/>
      <c r="X28" s="50"/>
      <c r="Y28" s="50"/>
      <c r="Z28" s="50"/>
      <c r="AA28" s="50"/>
      <c r="AB28" s="50"/>
      <c r="AC28" s="50"/>
      <c r="AD28" s="50"/>
      <c r="AE28" s="50"/>
      <c r="AF28" s="50"/>
      <c r="AG28" s="50"/>
      <c r="AH28" s="50"/>
      <c r="AI28" s="50"/>
      <c r="AJ28" s="50"/>
      <c r="AK28" s="50"/>
      <c r="AL28" s="50"/>
      <c r="AM28" s="50"/>
      <c r="AN28" s="50"/>
      <c r="AO28" s="50"/>
      <c r="AP28" s="50"/>
      <c r="AQ28" s="50"/>
      <c r="AR28" s="50"/>
      <c r="AS28" s="50"/>
      <c r="AT28" s="50"/>
      <c r="AU28" s="50"/>
      <c r="AV28" s="50"/>
      <c r="AW28" s="50"/>
      <c r="AX28" s="50"/>
      <c r="AY28" s="50"/>
      <c r="AZ28" s="50"/>
    </row>
    <row r="29" spans="1:52" x14ac:dyDescent="0.15">
      <c r="A29" s="50"/>
      <c r="B29" s="50"/>
      <c r="C29" s="50"/>
      <c r="D29" s="58">
        <v>19</v>
      </c>
      <c r="E29" s="58"/>
      <c r="F29" s="138">
        <f>[1]基本ﾃﾞｰﾀ!$D26</f>
        <v>0</v>
      </c>
      <c r="G29" s="139"/>
      <c r="H29" s="139"/>
      <c r="I29" s="55"/>
      <c r="J29" s="55"/>
      <c r="K29" s="55"/>
      <c r="L29" s="55"/>
      <c r="M29" s="55"/>
      <c r="N29" s="54"/>
      <c r="O29" s="54"/>
      <c r="P29" s="50"/>
      <c r="Q29" s="50"/>
      <c r="R29" s="50"/>
      <c r="S29" s="50"/>
      <c r="T29" s="50"/>
      <c r="U29" s="50"/>
      <c r="V29" s="50"/>
      <c r="W29" s="50"/>
      <c r="X29" s="50"/>
      <c r="Y29" s="50"/>
      <c r="Z29" s="50"/>
      <c r="AA29" s="50"/>
      <c r="AB29" s="50"/>
      <c r="AC29" s="50"/>
      <c r="AD29" s="50"/>
      <c r="AE29" s="50"/>
      <c r="AF29" s="50"/>
      <c r="AG29" s="50"/>
      <c r="AH29" s="50"/>
      <c r="AI29" s="50"/>
      <c r="AJ29" s="50"/>
      <c r="AK29" s="50"/>
      <c r="AL29" s="50"/>
      <c r="AM29" s="50"/>
      <c r="AN29" s="50"/>
      <c r="AO29" s="50"/>
      <c r="AP29" s="50"/>
      <c r="AQ29" s="50"/>
      <c r="AR29" s="50"/>
      <c r="AS29" s="50"/>
      <c r="AT29" s="50"/>
      <c r="AU29" s="50"/>
      <c r="AV29" s="50"/>
      <c r="AW29" s="50"/>
      <c r="AX29" s="50"/>
      <c r="AY29" s="50"/>
      <c r="AZ29" s="50"/>
    </row>
    <row r="30" spans="1:52" x14ac:dyDescent="0.15">
      <c r="A30" s="50"/>
      <c r="B30" s="50"/>
      <c r="C30" s="50"/>
      <c r="D30" s="58">
        <v>20</v>
      </c>
      <c r="E30" s="58" t="s">
        <v>97</v>
      </c>
      <c r="F30" s="138">
        <f>[1]基本ﾃﾞｰﾀ!$D27</f>
        <v>0</v>
      </c>
      <c r="G30" s="139"/>
      <c r="H30" s="139"/>
      <c r="I30" s="55"/>
      <c r="J30" s="55"/>
      <c r="K30" s="55"/>
      <c r="L30" s="55"/>
      <c r="M30" s="55"/>
      <c r="N30" s="54"/>
      <c r="O30" s="54"/>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c r="AS30" s="50"/>
      <c r="AT30" s="50"/>
      <c r="AU30" s="50"/>
      <c r="AV30" s="50"/>
      <c r="AW30" s="50"/>
      <c r="AX30" s="50"/>
      <c r="AY30" s="50"/>
      <c r="AZ30" s="50"/>
    </row>
    <row r="31" spans="1:52" x14ac:dyDescent="0.15">
      <c r="A31" s="50"/>
      <c r="B31" s="50"/>
      <c r="C31" s="50"/>
      <c r="D31" s="50"/>
      <c r="E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AP31" s="50"/>
      <c r="AQ31" s="50"/>
      <c r="AR31" s="50"/>
      <c r="AS31" s="50"/>
      <c r="AT31" s="50"/>
      <c r="AU31" s="50"/>
      <c r="AV31" s="50"/>
      <c r="AW31" s="50"/>
      <c r="AX31" s="50"/>
      <c r="AY31" s="50"/>
      <c r="AZ31" s="50"/>
    </row>
    <row r="32" spans="1:52" x14ac:dyDescent="0.15">
      <c r="A32" s="50"/>
      <c r="B32" s="50"/>
      <c r="C32" s="50"/>
      <c r="D32" s="50"/>
      <c r="E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AK32" s="50"/>
      <c r="AL32" s="50"/>
      <c r="AM32" s="50"/>
      <c r="AN32" s="50"/>
      <c r="AO32" s="50"/>
      <c r="AP32" s="50"/>
      <c r="AQ32" s="50"/>
      <c r="AR32" s="50"/>
      <c r="AS32" s="50"/>
      <c r="AT32" s="50"/>
      <c r="AU32" s="50"/>
      <c r="AV32" s="50"/>
      <c r="AW32" s="50"/>
      <c r="AX32" s="50"/>
      <c r="AY32" s="50"/>
      <c r="AZ32" s="50"/>
    </row>
    <row r="33" spans="1:52" x14ac:dyDescent="0.15">
      <c r="A33" s="50"/>
      <c r="B33" s="50"/>
      <c r="C33" s="50"/>
      <c r="D33" s="50"/>
      <c r="E33" s="50"/>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50"/>
    </row>
    <row r="34" spans="1:52" x14ac:dyDescent="0.15">
      <c r="A34" s="50"/>
      <c r="B34" s="50"/>
      <c r="C34" s="50"/>
      <c r="D34" s="50"/>
      <c r="E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row>
    <row r="35" spans="1:52" x14ac:dyDescent="0.15">
      <c r="A35" s="50"/>
      <c r="B35" s="50"/>
      <c r="C35" s="50"/>
      <c r="D35" s="50"/>
      <c r="E35" s="50"/>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row>
    <row r="36" spans="1:52" x14ac:dyDescent="0.15">
      <c r="A36" s="50"/>
      <c r="B36" s="50"/>
      <c r="C36" s="50"/>
      <c r="D36" s="50"/>
      <c r="E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row>
    <row r="37" spans="1:52" x14ac:dyDescent="0.15">
      <c r="A37" s="50"/>
      <c r="B37" s="50"/>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row>
    <row r="38" spans="1:52" x14ac:dyDescent="0.15">
      <c r="A38" s="50"/>
      <c r="B38" s="50"/>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row>
    <row r="39" spans="1:52" x14ac:dyDescent="0.15">
      <c r="A39" s="50"/>
      <c r="B39" s="50"/>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row>
    <row r="40" spans="1:52" x14ac:dyDescent="0.15">
      <c r="A40" s="50"/>
      <c r="B40" s="50"/>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row>
    <row r="41" spans="1:52" x14ac:dyDescent="0.15">
      <c r="A41" s="50"/>
      <c r="B41" s="50"/>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row>
    <row r="42" spans="1:52" x14ac:dyDescent="0.15">
      <c r="A42" s="50"/>
      <c r="B42" s="50"/>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row>
    <row r="43" spans="1:52" x14ac:dyDescent="0.15">
      <c r="A43" s="50"/>
      <c r="B43" s="50"/>
      <c r="C43" s="50"/>
      <c r="D43" s="50"/>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row>
    <row r="44" spans="1:52" x14ac:dyDescent="0.15">
      <c r="A44" s="50"/>
      <c r="B44" s="50"/>
      <c r="C44" s="50"/>
      <c r="D44" s="50"/>
      <c r="E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row>
    <row r="45" spans="1:52" x14ac:dyDescent="0.15">
      <c r="A45" s="50"/>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row>
    <row r="46" spans="1:52" x14ac:dyDescent="0.15">
      <c r="A46" s="50"/>
      <c r="B46" s="50"/>
      <c r="C46" s="50"/>
      <c r="D46" s="50"/>
      <c r="E46" s="50"/>
      <c r="F46" s="50"/>
      <c r="G46" s="50"/>
      <c r="H46" s="50"/>
      <c r="I46" s="50"/>
      <c r="J46" s="50"/>
      <c r="K46" s="50"/>
      <c r="L46" s="50"/>
      <c r="M46" s="50"/>
      <c r="N46" s="50"/>
      <c r="O46" s="50"/>
      <c r="P46" s="50"/>
      <c r="Q46" s="50"/>
      <c r="R46" s="50"/>
      <c r="S46" s="50"/>
      <c r="T46" s="50"/>
      <c r="U46" s="50"/>
      <c r="V46" s="50"/>
      <c r="W46" s="50"/>
      <c r="X46" s="50"/>
      <c r="Y46" s="50"/>
      <c r="Z46" s="50"/>
      <c r="AA46" s="50"/>
      <c r="AB46" s="50"/>
      <c r="AC46" s="50"/>
      <c r="AD46" s="50"/>
      <c r="AE46" s="50"/>
      <c r="AF46" s="50"/>
      <c r="AG46" s="50"/>
      <c r="AH46" s="50"/>
      <c r="AI46" s="50"/>
      <c r="AJ46" s="50"/>
      <c r="AK46" s="50"/>
      <c r="AL46" s="50"/>
      <c r="AM46" s="50"/>
      <c r="AN46" s="50"/>
      <c r="AO46" s="50"/>
      <c r="AP46" s="50"/>
      <c r="AQ46" s="50"/>
      <c r="AR46" s="50"/>
      <c r="AS46" s="50"/>
      <c r="AT46" s="50"/>
      <c r="AU46" s="50"/>
      <c r="AV46" s="50"/>
      <c r="AW46" s="50"/>
      <c r="AX46" s="50"/>
      <c r="AY46" s="50"/>
      <c r="AZ46" s="50"/>
    </row>
    <row r="47" spans="1:52" x14ac:dyDescent="0.15">
      <c r="A47" s="50"/>
      <c r="B47" s="50"/>
      <c r="C47" s="50"/>
      <c r="D47" s="50"/>
      <c r="E47" s="50"/>
      <c r="F47" s="50"/>
      <c r="G47" s="50"/>
      <c r="H47" s="50"/>
      <c r="I47" s="50"/>
      <c r="J47" s="50"/>
      <c r="K47" s="50"/>
      <c r="L47" s="50"/>
      <c r="M47" s="50"/>
      <c r="N47" s="50"/>
      <c r="O47" s="50"/>
      <c r="P47" s="50"/>
      <c r="Q47" s="50"/>
      <c r="R47" s="50"/>
      <c r="S47" s="50"/>
      <c r="T47" s="50"/>
      <c r="U47" s="50"/>
      <c r="V47" s="50"/>
      <c r="W47" s="50"/>
      <c r="X47" s="50"/>
      <c r="Y47" s="50"/>
      <c r="Z47" s="50"/>
      <c r="AA47" s="50"/>
      <c r="AB47" s="50"/>
      <c r="AC47" s="50"/>
      <c r="AD47" s="50"/>
      <c r="AE47" s="50"/>
      <c r="AF47" s="50"/>
      <c r="AG47" s="50"/>
      <c r="AH47" s="50"/>
      <c r="AI47" s="50"/>
      <c r="AJ47" s="50"/>
      <c r="AK47" s="50"/>
      <c r="AL47" s="50"/>
      <c r="AM47" s="50"/>
      <c r="AN47" s="50"/>
      <c r="AO47" s="50"/>
      <c r="AP47" s="50"/>
      <c r="AQ47" s="50"/>
      <c r="AR47" s="50"/>
      <c r="AS47" s="50"/>
      <c r="AT47" s="50"/>
      <c r="AU47" s="50"/>
      <c r="AV47" s="50"/>
      <c r="AW47" s="50"/>
      <c r="AX47" s="50"/>
      <c r="AY47" s="50"/>
      <c r="AZ47" s="50"/>
    </row>
    <row r="48" spans="1:52" x14ac:dyDescent="0.15">
      <c r="A48" s="50"/>
      <c r="B48" s="50"/>
      <c r="C48" s="50"/>
      <c r="D48" s="50"/>
      <c r="E48" s="50"/>
      <c r="F48" s="50"/>
      <c r="G48" s="50"/>
      <c r="H48" s="50"/>
      <c r="I48" s="50"/>
      <c r="J48" s="50"/>
      <c r="K48" s="50"/>
      <c r="L48" s="50"/>
      <c r="M48" s="50"/>
      <c r="N48" s="50"/>
      <c r="O48" s="50"/>
      <c r="P48" s="50"/>
      <c r="Q48" s="50"/>
      <c r="R48" s="50"/>
      <c r="S48" s="50"/>
      <c r="T48" s="50"/>
      <c r="U48" s="50"/>
      <c r="V48" s="50"/>
      <c r="W48" s="50"/>
      <c r="X48" s="50"/>
      <c r="Y48" s="50"/>
      <c r="Z48" s="50"/>
      <c r="AA48" s="50"/>
      <c r="AB48" s="50"/>
      <c r="AC48" s="50"/>
      <c r="AD48" s="50"/>
      <c r="AE48" s="50"/>
      <c r="AF48" s="50"/>
      <c r="AG48" s="50"/>
      <c r="AH48" s="50"/>
      <c r="AI48" s="50"/>
      <c r="AJ48" s="50"/>
      <c r="AK48" s="50"/>
      <c r="AL48" s="50"/>
      <c r="AM48" s="50"/>
      <c r="AN48" s="50"/>
      <c r="AO48" s="50"/>
      <c r="AP48" s="50"/>
      <c r="AQ48" s="50"/>
      <c r="AR48" s="50"/>
      <c r="AS48" s="50"/>
      <c r="AT48" s="50"/>
      <c r="AU48" s="50"/>
      <c r="AV48" s="50"/>
      <c r="AW48" s="50"/>
      <c r="AX48" s="50"/>
      <c r="AY48" s="50"/>
      <c r="AZ48" s="50"/>
    </row>
    <row r="49" spans="1:52" x14ac:dyDescent="0.15">
      <c r="A49" s="50"/>
      <c r="B49" s="50"/>
      <c r="C49" s="50"/>
      <c r="D49" s="50"/>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50"/>
      <c r="AI49" s="50"/>
      <c r="AJ49" s="50"/>
      <c r="AK49" s="50"/>
      <c r="AL49" s="50"/>
      <c r="AM49" s="50"/>
      <c r="AN49" s="50"/>
      <c r="AO49" s="50"/>
      <c r="AP49" s="50"/>
      <c r="AQ49" s="50"/>
      <c r="AR49" s="50"/>
      <c r="AS49" s="50"/>
      <c r="AT49" s="50"/>
      <c r="AU49" s="50"/>
      <c r="AV49" s="50"/>
      <c r="AW49" s="50"/>
      <c r="AX49" s="50"/>
      <c r="AY49" s="50"/>
      <c r="AZ49" s="50"/>
    </row>
    <row r="50" spans="1:52" x14ac:dyDescent="0.15">
      <c r="A50" s="50"/>
      <c r="B50" s="50"/>
      <c r="C50" s="50"/>
      <c r="D50" s="50"/>
      <c r="E50" s="50"/>
      <c r="F50" s="50"/>
      <c r="G50" s="50"/>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c r="AH50" s="50"/>
      <c r="AI50" s="50"/>
      <c r="AJ50" s="50"/>
      <c r="AK50" s="50"/>
      <c r="AL50" s="50"/>
      <c r="AM50" s="50"/>
      <c r="AN50" s="50"/>
      <c r="AO50" s="50"/>
      <c r="AP50" s="50"/>
      <c r="AQ50" s="50"/>
      <c r="AR50" s="50"/>
      <c r="AS50" s="50"/>
      <c r="AT50" s="50"/>
      <c r="AU50" s="50"/>
      <c r="AV50" s="50"/>
      <c r="AW50" s="50"/>
      <c r="AX50" s="50"/>
      <c r="AY50" s="50"/>
      <c r="AZ50" s="50"/>
    </row>
    <row r="51" spans="1:52" x14ac:dyDescent="0.15">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0"/>
      <c r="AN51" s="50"/>
      <c r="AO51" s="50"/>
      <c r="AP51" s="50"/>
      <c r="AQ51" s="50"/>
      <c r="AR51" s="50"/>
      <c r="AS51" s="50"/>
      <c r="AT51" s="50"/>
      <c r="AU51" s="50"/>
      <c r="AV51" s="50"/>
      <c r="AW51" s="50"/>
      <c r="AX51" s="50"/>
      <c r="AY51" s="50"/>
      <c r="AZ51" s="50"/>
    </row>
    <row r="52" spans="1:52" x14ac:dyDescent="0.15">
      <c r="A52" s="50"/>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c r="AJ52" s="50"/>
      <c r="AK52" s="50"/>
      <c r="AL52" s="50"/>
      <c r="AM52" s="50"/>
      <c r="AN52" s="50"/>
      <c r="AO52" s="50"/>
      <c r="AP52" s="50"/>
      <c r="AQ52" s="50"/>
      <c r="AR52" s="50"/>
      <c r="AS52" s="50"/>
      <c r="AT52" s="50"/>
      <c r="AU52" s="50"/>
      <c r="AV52" s="50"/>
      <c r="AW52" s="50"/>
      <c r="AX52" s="50"/>
      <c r="AY52" s="50"/>
      <c r="AZ52" s="50"/>
    </row>
    <row r="53" spans="1:52" x14ac:dyDescent="0.15">
      <c r="A53" s="50"/>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c r="AJ53" s="50"/>
      <c r="AK53" s="50"/>
      <c r="AL53" s="50"/>
      <c r="AM53" s="50"/>
      <c r="AN53" s="50"/>
      <c r="AO53" s="50"/>
      <c r="AP53" s="50"/>
      <c r="AQ53" s="50"/>
      <c r="AR53" s="50"/>
      <c r="AS53" s="50"/>
      <c r="AT53" s="50"/>
      <c r="AU53" s="50"/>
      <c r="AV53" s="50"/>
      <c r="AW53" s="50"/>
      <c r="AX53" s="50"/>
      <c r="AY53" s="50"/>
      <c r="AZ53" s="50"/>
    </row>
    <row r="54" spans="1:52" x14ac:dyDescent="0.15">
      <c r="A54" s="50"/>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50"/>
      <c r="AP54" s="50"/>
      <c r="AQ54" s="50"/>
      <c r="AR54" s="50"/>
      <c r="AS54" s="50"/>
      <c r="AT54" s="50"/>
      <c r="AU54" s="50"/>
      <c r="AV54" s="50"/>
      <c r="AW54" s="50"/>
      <c r="AX54" s="50"/>
      <c r="AY54" s="50"/>
      <c r="AZ54" s="50"/>
    </row>
    <row r="55" spans="1:52" x14ac:dyDescent="0.15">
      <c r="A55" s="50"/>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c r="AJ55" s="50"/>
      <c r="AK55" s="50"/>
      <c r="AL55" s="50"/>
      <c r="AM55" s="50"/>
      <c r="AN55" s="50"/>
      <c r="AO55" s="50"/>
      <c r="AP55" s="50"/>
      <c r="AQ55" s="50"/>
      <c r="AR55" s="50"/>
      <c r="AS55" s="50"/>
      <c r="AT55" s="50"/>
      <c r="AU55" s="50"/>
      <c r="AV55" s="50"/>
      <c r="AW55" s="50"/>
      <c r="AX55" s="50"/>
      <c r="AY55" s="50"/>
      <c r="AZ55" s="50"/>
    </row>
    <row r="56" spans="1:52" x14ac:dyDescent="0.15">
      <c r="A56" s="50"/>
      <c r="B56" s="50"/>
      <c r="C56" s="50"/>
      <c r="D56" s="50"/>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M56" s="50"/>
      <c r="AN56" s="50"/>
      <c r="AO56" s="50"/>
      <c r="AP56" s="50"/>
      <c r="AQ56" s="50"/>
      <c r="AR56" s="50"/>
      <c r="AS56" s="50"/>
      <c r="AT56" s="50"/>
      <c r="AU56" s="50"/>
      <c r="AV56" s="50"/>
      <c r="AW56" s="50"/>
      <c r="AX56" s="50"/>
      <c r="AY56" s="50"/>
      <c r="AZ56" s="50"/>
    </row>
    <row r="57" spans="1:52" x14ac:dyDescent="0.15">
      <c r="A57" s="50"/>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50"/>
      <c r="AN57" s="50"/>
      <c r="AO57" s="50"/>
      <c r="AP57" s="50"/>
      <c r="AQ57" s="50"/>
      <c r="AR57" s="50"/>
      <c r="AS57" s="50"/>
      <c r="AT57" s="50"/>
      <c r="AU57" s="50"/>
      <c r="AV57" s="50"/>
      <c r="AW57" s="50"/>
      <c r="AX57" s="50"/>
      <c r="AY57" s="50"/>
      <c r="AZ57" s="50"/>
    </row>
    <row r="58" spans="1:52" x14ac:dyDescent="0.15">
      <c r="A58" s="50"/>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50"/>
      <c r="AH58" s="50"/>
      <c r="AI58" s="50"/>
      <c r="AJ58" s="50"/>
      <c r="AK58" s="50"/>
      <c r="AL58" s="50"/>
      <c r="AM58" s="50"/>
      <c r="AN58" s="50"/>
      <c r="AO58" s="50"/>
      <c r="AP58" s="50"/>
      <c r="AQ58" s="50"/>
      <c r="AR58" s="50"/>
      <c r="AS58" s="50"/>
      <c r="AT58" s="50"/>
      <c r="AU58" s="50"/>
      <c r="AV58" s="50"/>
      <c r="AW58" s="50"/>
      <c r="AX58" s="50"/>
      <c r="AY58" s="50"/>
      <c r="AZ58" s="50"/>
    </row>
    <row r="59" spans="1:52" x14ac:dyDescent="0.15">
      <c r="A59" s="50"/>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50"/>
      <c r="AI59" s="50"/>
      <c r="AJ59" s="50"/>
      <c r="AK59" s="50"/>
      <c r="AL59" s="50"/>
      <c r="AM59" s="50"/>
      <c r="AN59" s="50"/>
      <c r="AO59" s="50"/>
      <c r="AP59" s="50"/>
      <c r="AQ59" s="50"/>
      <c r="AR59" s="50"/>
      <c r="AS59" s="50"/>
      <c r="AT59" s="50"/>
      <c r="AU59" s="50"/>
      <c r="AV59" s="50"/>
      <c r="AW59" s="50"/>
      <c r="AX59" s="50"/>
      <c r="AY59" s="50"/>
      <c r="AZ59" s="50"/>
    </row>
    <row r="60" spans="1:52" x14ac:dyDescent="0.15">
      <c r="A60" s="50"/>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row>
    <row r="61" spans="1:52" x14ac:dyDescent="0.15">
      <c r="A61" s="50"/>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row>
    <row r="62" spans="1:52" x14ac:dyDescent="0.15">
      <c r="A62" s="50"/>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c r="AK62" s="50"/>
      <c r="AL62" s="50"/>
      <c r="AM62" s="50"/>
      <c r="AN62" s="50"/>
      <c r="AO62" s="50"/>
      <c r="AP62" s="50"/>
      <c r="AQ62" s="50"/>
      <c r="AR62" s="50"/>
      <c r="AS62" s="50"/>
      <c r="AT62" s="50"/>
      <c r="AU62" s="50"/>
      <c r="AV62" s="50"/>
      <c r="AW62" s="50"/>
      <c r="AX62" s="50"/>
      <c r="AY62" s="50"/>
      <c r="AZ62" s="50"/>
    </row>
    <row r="63" spans="1:52" x14ac:dyDescent="0.15">
      <c r="A63" s="50"/>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c r="AK63" s="50"/>
      <c r="AL63" s="50"/>
      <c r="AM63" s="50"/>
      <c r="AN63" s="50"/>
      <c r="AO63" s="50"/>
      <c r="AP63" s="50"/>
      <c r="AQ63" s="50"/>
      <c r="AR63" s="50"/>
      <c r="AS63" s="50"/>
      <c r="AT63" s="50"/>
      <c r="AU63" s="50"/>
      <c r="AV63" s="50"/>
      <c r="AW63" s="50"/>
      <c r="AX63" s="50"/>
      <c r="AY63" s="50"/>
      <c r="AZ63" s="50"/>
    </row>
    <row r="64" spans="1:52" x14ac:dyDescent="0.15">
      <c r="A64" s="50"/>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50"/>
      <c r="AI64" s="50"/>
      <c r="AJ64" s="50"/>
      <c r="AK64" s="50"/>
      <c r="AL64" s="50"/>
      <c r="AM64" s="50"/>
      <c r="AN64" s="50"/>
      <c r="AO64" s="50"/>
      <c r="AP64" s="50"/>
      <c r="AQ64" s="50"/>
      <c r="AR64" s="50"/>
      <c r="AS64" s="50"/>
      <c r="AT64" s="50"/>
      <c r="AU64" s="50"/>
      <c r="AV64" s="50"/>
      <c r="AW64" s="50"/>
      <c r="AX64" s="50"/>
      <c r="AY64" s="50"/>
      <c r="AZ64" s="50"/>
    </row>
    <row r="65" spans="1:52" x14ac:dyDescent="0.15">
      <c r="A65" s="50"/>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c r="AB65" s="50"/>
      <c r="AC65" s="50"/>
      <c r="AD65" s="50"/>
      <c r="AE65" s="50"/>
      <c r="AF65" s="50"/>
      <c r="AG65" s="50"/>
      <c r="AH65" s="50"/>
      <c r="AI65" s="50"/>
      <c r="AJ65" s="50"/>
      <c r="AK65" s="50"/>
      <c r="AL65" s="50"/>
      <c r="AM65" s="50"/>
      <c r="AN65" s="50"/>
      <c r="AO65" s="50"/>
      <c r="AP65" s="50"/>
      <c r="AQ65" s="50"/>
      <c r="AR65" s="50"/>
      <c r="AS65" s="50"/>
      <c r="AT65" s="50"/>
      <c r="AU65" s="50"/>
      <c r="AV65" s="50"/>
      <c r="AW65" s="50"/>
      <c r="AX65" s="50"/>
      <c r="AY65" s="50"/>
      <c r="AZ65" s="50"/>
    </row>
    <row r="66" spans="1:52" x14ac:dyDescent="0.15">
      <c r="A66" s="50"/>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c r="AB66" s="50"/>
      <c r="AC66" s="50"/>
      <c r="AD66" s="50"/>
      <c r="AE66" s="50"/>
      <c r="AF66" s="50"/>
      <c r="AG66" s="50"/>
      <c r="AH66" s="50"/>
      <c r="AI66" s="50"/>
      <c r="AJ66" s="50"/>
      <c r="AK66" s="50"/>
      <c r="AL66" s="50"/>
      <c r="AM66" s="50"/>
      <c r="AN66" s="50"/>
      <c r="AO66" s="50"/>
      <c r="AP66" s="50"/>
      <c r="AQ66" s="50"/>
      <c r="AR66" s="50"/>
      <c r="AS66" s="50"/>
      <c r="AT66" s="50"/>
      <c r="AU66" s="50"/>
      <c r="AV66" s="50"/>
      <c r="AW66" s="50"/>
      <c r="AX66" s="50"/>
      <c r="AY66" s="50"/>
      <c r="AZ66" s="50"/>
    </row>
    <row r="67" spans="1:52" x14ac:dyDescent="0.15">
      <c r="A67" s="50"/>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c r="AB67" s="50"/>
      <c r="AC67" s="50"/>
      <c r="AD67" s="50"/>
      <c r="AE67" s="50"/>
      <c r="AF67" s="50"/>
      <c r="AG67" s="50"/>
      <c r="AH67" s="50"/>
      <c r="AI67" s="50"/>
      <c r="AJ67" s="50"/>
      <c r="AK67" s="50"/>
      <c r="AL67" s="50"/>
      <c r="AM67" s="50"/>
      <c r="AN67" s="50"/>
      <c r="AO67" s="50"/>
      <c r="AP67" s="50"/>
      <c r="AQ67" s="50"/>
      <c r="AR67" s="50"/>
      <c r="AS67" s="50"/>
      <c r="AT67" s="50"/>
      <c r="AU67" s="50"/>
      <c r="AV67" s="50"/>
      <c r="AW67" s="50"/>
      <c r="AX67" s="50"/>
      <c r="AY67" s="50"/>
      <c r="AZ67" s="50"/>
    </row>
    <row r="68" spans="1:52" x14ac:dyDescent="0.15">
      <c r="A68" s="50"/>
      <c r="B68" s="50"/>
      <c r="C68" s="50"/>
      <c r="D68" s="50"/>
      <c r="E68" s="50"/>
      <c r="F68" s="50"/>
      <c r="G68" s="50"/>
      <c r="H68" s="50"/>
      <c r="I68" s="50"/>
      <c r="J68" s="50"/>
      <c r="K68" s="50"/>
      <c r="L68" s="50"/>
      <c r="M68" s="50"/>
      <c r="N68" s="50"/>
      <c r="O68" s="50"/>
      <c r="P68" s="50"/>
      <c r="Q68" s="50"/>
      <c r="R68" s="50"/>
      <c r="S68" s="50"/>
      <c r="T68" s="50"/>
      <c r="U68" s="50"/>
      <c r="V68" s="50"/>
      <c r="W68" s="50"/>
      <c r="X68" s="50"/>
      <c r="Y68" s="50"/>
      <c r="Z68" s="50"/>
      <c r="AA68" s="50"/>
      <c r="AB68" s="50"/>
      <c r="AC68" s="50"/>
      <c r="AD68" s="50"/>
      <c r="AE68" s="50"/>
      <c r="AF68" s="50"/>
      <c r="AG68" s="50"/>
      <c r="AH68" s="50"/>
      <c r="AI68" s="50"/>
      <c r="AJ68" s="50"/>
      <c r="AK68" s="50"/>
      <c r="AL68" s="50"/>
      <c r="AM68" s="50"/>
      <c r="AN68" s="50"/>
      <c r="AO68" s="50"/>
      <c r="AP68" s="50"/>
      <c r="AQ68" s="50"/>
      <c r="AR68" s="50"/>
      <c r="AS68" s="50"/>
      <c r="AT68" s="50"/>
      <c r="AU68" s="50"/>
      <c r="AV68" s="50"/>
      <c r="AW68" s="50"/>
      <c r="AX68" s="50"/>
      <c r="AY68" s="50"/>
      <c r="AZ68" s="50"/>
    </row>
    <row r="69" spans="1:52" x14ac:dyDescent="0.15">
      <c r="A69" s="50"/>
      <c r="B69" s="50"/>
      <c r="C69" s="50"/>
      <c r="D69" s="50"/>
      <c r="E69" s="50"/>
      <c r="F69" s="50"/>
      <c r="G69" s="50"/>
      <c r="H69" s="50"/>
      <c r="I69" s="50"/>
      <c r="J69" s="50"/>
      <c r="K69" s="50"/>
      <c r="L69" s="50"/>
      <c r="M69" s="50"/>
      <c r="N69" s="50"/>
      <c r="O69" s="50"/>
      <c r="P69" s="50"/>
      <c r="Q69" s="50"/>
      <c r="R69" s="50"/>
      <c r="S69" s="50"/>
      <c r="T69" s="50"/>
      <c r="U69" s="50"/>
      <c r="V69" s="50"/>
      <c r="W69" s="50"/>
      <c r="X69" s="50"/>
      <c r="Y69" s="50"/>
      <c r="Z69" s="50"/>
      <c r="AA69" s="50"/>
      <c r="AB69" s="50"/>
      <c r="AC69" s="50"/>
      <c r="AD69" s="50"/>
      <c r="AE69" s="50"/>
      <c r="AF69" s="50"/>
      <c r="AG69" s="50"/>
      <c r="AH69" s="50"/>
      <c r="AI69" s="50"/>
      <c r="AJ69" s="50"/>
      <c r="AK69" s="50"/>
      <c r="AL69" s="50"/>
      <c r="AM69" s="50"/>
      <c r="AN69" s="50"/>
      <c r="AO69" s="50"/>
      <c r="AP69" s="50"/>
      <c r="AQ69" s="50"/>
      <c r="AR69" s="50"/>
      <c r="AS69" s="50"/>
      <c r="AT69" s="50"/>
      <c r="AU69" s="50"/>
      <c r="AV69" s="50"/>
      <c r="AW69" s="50"/>
      <c r="AX69" s="50"/>
      <c r="AY69" s="50"/>
      <c r="AZ69" s="50"/>
    </row>
    <row r="70" spans="1:52" x14ac:dyDescent="0.15">
      <c r="A70" s="50"/>
      <c r="B70" s="50"/>
      <c r="C70" s="50"/>
      <c r="D70" s="50"/>
      <c r="E70" s="50"/>
      <c r="F70" s="50"/>
      <c r="G70" s="50"/>
      <c r="H70" s="50"/>
      <c r="I70" s="50"/>
      <c r="J70" s="50"/>
      <c r="K70" s="50"/>
      <c r="L70" s="50"/>
      <c r="M70" s="50"/>
      <c r="N70" s="50"/>
      <c r="O70" s="50"/>
      <c r="P70" s="50"/>
      <c r="Q70" s="50"/>
      <c r="R70" s="50"/>
      <c r="S70" s="50"/>
      <c r="T70" s="50"/>
      <c r="U70" s="50"/>
      <c r="V70" s="50"/>
      <c r="W70" s="50"/>
      <c r="X70" s="50"/>
      <c r="Y70" s="50"/>
      <c r="Z70" s="50"/>
      <c r="AA70" s="50"/>
      <c r="AB70" s="50"/>
      <c r="AC70" s="50"/>
      <c r="AD70" s="50"/>
      <c r="AE70" s="50"/>
      <c r="AF70" s="50"/>
      <c r="AG70" s="50"/>
      <c r="AH70" s="50"/>
      <c r="AI70" s="50"/>
      <c r="AJ70" s="50"/>
      <c r="AK70" s="50"/>
      <c r="AL70" s="50"/>
      <c r="AM70" s="50"/>
      <c r="AN70" s="50"/>
      <c r="AO70" s="50"/>
      <c r="AP70" s="50"/>
      <c r="AQ70" s="50"/>
      <c r="AR70" s="50"/>
      <c r="AS70" s="50"/>
      <c r="AT70" s="50"/>
      <c r="AU70" s="50"/>
      <c r="AV70" s="50"/>
      <c r="AW70" s="50"/>
      <c r="AX70" s="50"/>
      <c r="AY70" s="50"/>
      <c r="AZ70" s="50"/>
    </row>
    <row r="71" spans="1:52" x14ac:dyDescent="0.15">
      <c r="A71" s="50"/>
      <c r="B71" s="50"/>
      <c r="C71" s="50"/>
      <c r="D71" s="50"/>
      <c r="E71" s="50"/>
      <c r="F71" s="50"/>
      <c r="G71" s="50"/>
      <c r="H71" s="50"/>
      <c r="I71" s="50"/>
      <c r="J71" s="50"/>
      <c r="K71" s="50"/>
      <c r="L71" s="50"/>
      <c r="M71" s="50"/>
      <c r="N71" s="50"/>
      <c r="O71" s="50"/>
      <c r="P71" s="50"/>
      <c r="Q71" s="50"/>
      <c r="R71" s="50"/>
      <c r="S71" s="50"/>
      <c r="T71" s="50"/>
      <c r="U71" s="50"/>
      <c r="V71" s="50"/>
      <c r="W71" s="50"/>
      <c r="X71" s="50"/>
      <c r="Y71" s="50"/>
      <c r="Z71" s="50"/>
      <c r="AA71" s="50"/>
      <c r="AB71" s="50"/>
      <c r="AC71" s="50"/>
      <c r="AD71" s="50"/>
      <c r="AE71" s="50"/>
      <c r="AF71" s="50"/>
      <c r="AG71" s="50"/>
      <c r="AH71" s="50"/>
      <c r="AI71" s="50"/>
      <c r="AJ71" s="50"/>
      <c r="AK71" s="50"/>
      <c r="AL71" s="50"/>
      <c r="AM71" s="50"/>
      <c r="AN71" s="50"/>
      <c r="AO71" s="50"/>
      <c r="AP71" s="50"/>
      <c r="AQ71" s="50"/>
      <c r="AR71" s="50"/>
      <c r="AS71" s="50"/>
      <c r="AT71" s="50"/>
      <c r="AU71" s="50"/>
      <c r="AV71" s="50"/>
      <c r="AW71" s="50"/>
      <c r="AX71" s="50"/>
      <c r="AY71" s="50"/>
      <c r="AZ71" s="50"/>
    </row>
    <row r="72" spans="1:52" x14ac:dyDescent="0.15">
      <c r="A72" s="50"/>
      <c r="B72" s="50"/>
      <c r="C72" s="50"/>
      <c r="D72" s="50"/>
      <c r="E72" s="50"/>
      <c r="F72" s="50"/>
      <c r="G72" s="50"/>
      <c r="H72" s="50"/>
      <c r="I72" s="50"/>
      <c r="J72" s="50"/>
      <c r="K72" s="50"/>
      <c r="L72" s="50"/>
      <c r="M72" s="50"/>
      <c r="N72" s="50"/>
      <c r="O72" s="50"/>
      <c r="P72" s="50"/>
      <c r="Q72" s="50"/>
      <c r="R72" s="50"/>
      <c r="S72" s="50"/>
      <c r="T72" s="50"/>
      <c r="U72" s="50"/>
      <c r="V72" s="50"/>
      <c r="W72" s="50"/>
      <c r="X72" s="50"/>
      <c r="Y72" s="50"/>
      <c r="Z72" s="50"/>
      <c r="AA72" s="50"/>
      <c r="AB72" s="50"/>
      <c r="AC72" s="50"/>
      <c r="AD72" s="50"/>
      <c r="AE72" s="50"/>
      <c r="AF72" s="50"/>
      <c r="AG72" s="50"/>
      <c r="AH72" s="50"/>
      <c r="AI72" s="50"/>
      <c r="AJ72" s="50"/>
      <c r="AK72" s="50"/>
      <c r="AL72" s="50"/>
      <c r="AM72" s="50"/>
      <c r="AN72" s="50"/>
      <c r="AO72" s="50"/>
      <c r="AP72" s="50"/>
      <c r="AQ72" s="50"/>
      <c r="AR72" s="50"/>
      <c r="AS72" s="50"/>
      <c r="AT72" s="50"/>
      <c r="AU72" s="50"/>
      <c r="AV72" s="50"/>
      <c r="AW72" s="50"/>
      <c r="AX72" s="50"/>
      <c r="AY72" s="50"/>
      <c r="AZ72" s="50"/>
    </row>
    <row r="73" spans="1:52" x14ac:dyDescent="0.15">
      <c r="A73" s="50"/>
      <c r="B73" s="50"/>
      <c r="C73" s="50"/>
      <c r="D73" s="50"/>
      <c r="E73" s="50"/>
      <c r="F73" s="50"/>
      <c r="G73" s="50"/>
      <c r="H73" s="50"/>
      <c r="I73" s="50"/>
      <c r="J73" s="50"/>
      <c r="K73" s="50"/>
      <c r="L73" s="50"/>
      <c r="M73" s="50"/>
      <c r="N73" s="50"/>
      <c r="O73" s="50"/>
      <c r="P73" s="50"/>
      <c r="Q73" s="50"/>
      <c r="R73" s="50"/>
      <c r="S73" s="50"/>
      <c r="T73" s="50"/>
      <c r="U73" s="50"/>
      <c r="V73" s="50"/>
      <c r="W73" s="50"/>
      <c r="X73" s="50"/>
      <c r="Y73" s="50"/>
      <c r="Z73" s="50"/>
      <c r="AA73" s="50"/>
      <c r="AB73" s="50"/>
      <c r="AC73" s="50"/>
      <c r="AD73" s="50"/>
      <c r="AE73" s="50"/>
      <c r="AF73" s="50"/>
      <c r="AG73" s="50"/>
      <c r="AH73" s="50"/>
      <c r="AI73" s="50"/>
      <c r="AJ73" s="50"/>
      <c r="AK73" s="50"/>
      <c r="AL73" s="50"/>
      <c r="AM73" s="50"/>
      <c r="AN73" s="50"/>
      <c r="AO73" s="50"/>
      <c r="AP73" s="50"/>
      <c r="AQ73" s="50"/>
      <c r="AR73" s="50"/>
      <c r="AS73" s="50"/>
      <c r="AT73" s="50"/>
      <c r="AU73" s="50"/>
      <c r="AV73" s="50"/>
      <c r="AW73" s="50"/>
      <c r="AX73" s="50"/>
      <c r="AY73" s="50"/>
      <c r="AZ73" s="50"/>
    </row>
    <row r="74" spans="1:52" x14ac:dyDescent="0.15">
      <c r="A74" s="50"/>
      <c r="B74" s="50"/>
      <c r="C74" s="50"/>
      <c r="D74" s="50"/>
      <c r="E74" s="50"/>
      <c r="F74" s="50"/>
      <c r="G74" s="50"/>
      <c r="H74" s="50"/>
      <c r="I74" s="50"/>
      <c r="J74" s="50"/>
      <c r="K74" s="50"/>
      <c r="L74" s="50"/>
      <c r="M74" s="50"/>
      <c r="N74" s="50"/>
      <c r="O74" s="50"/>
      <c r="P74" s="50"/>
      <c r="Q74" s="50"/>
      <c r="R74" s="50"/>
      <c r="S74" s="50"/>
      <c r="T74" s="50"/>
      <c r="U74" s="50"/>
      <c r="V74" s="50"/>
      <c r="W74" s="50"/>
      <c r="X74" s="50"/>
      <c r="Y74" s="50"/>
      <c r="Z74" s="50"/>
      <c r="AA74" s="50"/>
      <c r="AB74" s="50"/>
      <c r="AC74" s="50"/>
      <c r="AD74" s="50"/>
      <c r="AE74" s="50"/>
      <c r="AF74" s="50"/>
      <c r="AG74" s="50"/>
      <c r="AH74" s="50"/>
      <c r="AI74" s="50"/>
      <c r="AJ74" s="50"/>
      <c r="AK74" s="50"/>
      <c r="AL74" s="50"/>
      <c r="AM74" s="50"/>
      <c r="AN74" s="50"/>
      <c r="AO74" s="50"/>
      <c r="AP74" s="50"/>
      <c r="AQ74" s="50"/>
      <c r="AR74" s="50"/>
      <c r="AS74" s="50"/>
      <c r="AT74" s="50"/>
      <c r="AU74" s="50"/>
      <c r="AV74" s="50"/>
      <c r="AW74" s="50"/>
      <c r="AX74" s="50"/>
      <c r="AY74" s="50"/>
      <c r="AZ74" s="50"/>
    </row>
    <row r="75" spans="1:52" x14ac:dyDescent="0.15">
      <c r="A75" s="50"/>
      <c r="B75" s="50"/>
      <c r="C75" s="50"/>
      <c r="D75" s="50"/>
      <c r="E75" s="50"/>
      <c r="F75" s="50"/>
      <c r="G75" s="50"/>
      <c r="H75" s="50"/>
      <c r="I75" s="50"/>
      <c r="J75" s="50"/>
      <c r="K75" s="50"/>
      <c r="L75" s="50"/>
      <c r="M75" s="50"/>
      <c r="N75" s="50"/>
      <c r="O75" s="50"/>
      <c r="P75" s="50"/>
      <c r="Q75" s="50"/>
      <c r="R75" s="50"/>
      <c r="S75" s="50"/>
      <c r="T75" s="50"/>
      <c r="U75" s="50"/>
      <c r="V75" s="50"/>
      <c r="W75" s="50"/>
      <c r="X75" s="50"/>
      <c r="Y75" s="50"/>
      <c r="Z75" s="50"/>
      <c r="AA75" s="50"/>
      <c r="AB75" s="50"/>
      <c r="AC75" s="50"/>
      <c r="AD75" s="50"/>
      <c r="AE75" s="50"/>
      <c r="AF75" s="50"/>
      <c r="AG75" s="50"/>
      <c r="AH75" s="50"/>
      <c r="AI75" s="50"/>
      <c r="AJ75" s="50"/>
      <c r="AK75" s="50"/>
      <c r="AL75" s="50"/>
      <c r="AM75" s="50"/>
      <c r="AN75" s="50"/>
      <c r="AO75" s="50"/>
      <c r="AP75" s="50"/>
      <c r="AQ75" s="50"/>
      <c r="AR75" s="50"/>
      <c r="AS75" s="50"/>
      <c r="AT75" s="50"/>
      <c r="AU75" s="50"/>
      <c r="AV75" s="50"/>
      <c r="AW75" s="50"/>
      <c r="AX75" s="50"/>
      <c r="AY75" s="50"/>
      <c r="AZ75" s="50"/>
    </row>
    <row r="76" spans="1:52" x14ac:dyDescent="0.15">
      <c r="A76" s="50"/>
      <c r="B76" s="50"/>
      <c r="C76" s="50"/>
      <c r="D76" s="50"/>
      <c r="E76" s="50"/>
      <c r="F76" s="50"/>
      <c r="G76" s="50"/>
      <c r="H76" s="50"/>
      <c r="I76" s="50"/>
      <c r="J76" s="50"/>
      <c r="K76" s="50"/>
      <c r="L76" s="50"/>
      <c r="M76" s="50"/>
      <c r="N76" s="50"/>
      <c r="O76" s="50"/>
      <c r="P76" s="50"/>
      <c r="Q76" s="50"/>
      <c r="R76" s="50"/>
      <c r="S76" s="50"/>
      <c r="T76" s="50"/>
      <c r="U76" s="50"/>
      <c r="V76" s="50"/>
      <c r="W76" s="50"/>
      <c r="X76" s="50"/>
      <c r="Y76" s="50"/>
      <c r="Z76" s="50"/>
      <c r="AA76" s="50"/>
      <c r="AB76" s="50"/>
      <c r="AC76" s="50"/>
      <c r="AD76" s="50"/>
      <c r="AE76" s="50"/>
      <c r="AF76" s="50"/>
      <c r="AG76" s="50"/>
      <c r="AH76" s="50"/>
      <c r="AI76" s="50"/>
      <c r="AJ76" s="50"/>
      <c r="AK76" s="50"/>
      <c r="AL76" s="50"/>
      <c r="AM76" s="50"/>
      <c r="AN76" s="50"/>
      <c r="AO76" s="50"/>
      <c r="AP76" s="50"/>
      <c r="AQ76" s="50"/>
      <c r="AR76" s="50"/>
      <c r="AS76" s="50"/>
      <c r="AT76" s="50"/>
      <c r="AU76" s="50"/>
      <c r="AV76" s="50"/>
      <c r="AW76" s="50"/>
      <c r="AX76" s="50"/>
      <c r="AY76" s="50"/>
      <c r="AZ76" s="50"/>
    </row>
    <row r="77" spans="1:52" x14ac:dyDescent="0.15">
      <c r="A77" s="50"/>
      <c r="B77" s="50"/>
      <c r="C77" s="50"/>
      <c r="D77" s="50"/>
      <c r="E77" s="50"/>
      <c r="F77" s="50"/>
      <c r="G77" s="50"/>
      <c r="H77" s="50"/>
      <c r="I77" s="50"/>
      <c r="J77" s="50"/>
      <c r="K77" s="50"/>
      <c r="L77" s="50"/>
      <c r="M77" s="50"/>
      <c r="N77" s="50"/>
      <c r="O77" s="50"/>
      <c r="P77" s="50"/>
      <c r="Q77" s="50"/>
      <c r="R77" s="50"/>
      <c r="S77" s="50"/>
      <c r="T77" s="50"/>
      <c r="U77" s="50"/>
      <c r="V77" s="50"/>
      <c r="W77" s="50"/>
      <c r="X77" s="50"/>
      <c r="Y77" s="50"/>
      <c r="Z77" s="50"/>
      <c r="AA77" s="50"/>
      <c r="AB77" s="50"/>
      <c r="AC77" s="50"/>
      <c r="AD77" s="50"/>
      <c r="AE77" s="50"/>
      <c r="AF77" s="50"/>
      <c r="AG77" s="50"/>
      <c r="AH77" s="50"/>
      <c r="AI77" s="50"/>
      <c r="AJ77" s="50"/>
      <c r="AK77" s="50"/>
      <c r="AL77" s="50"/>
      <c r="AM77" s="50"/>
      <c r="AN77" s="50"/>
      <c r="AO77" s="50"/>
      <c r="AP77" s="50"/>
      <c r="AQ77" s="50"/>
      <c r="AR77" s="50"/>
      <c r="AS77" s="50"/>
      <c r="AT77" s="50"/>
      <c r="AU77" s="50"/>
      <c r="AV77" s="50"/>
      <c r="AW77" s="50"/>
      <c r="AX77" s="50"/>
      <c r="AY77" s="50"/>
      <c r="AZ77" s="50"/>
    </row>
    <row r="78" spans="1:52" x14ac:dyDescent="0.15">
      <c r="A78" s="50"/>
      <c r="B78" s="50"/>
      <c r="C78" s="50"/>
      <c r="D78" s="50"/>
      <c r="E78" s="50"/>
      <c r="F78" s="50"/>
      <c r="G78" s="50"/>
      <c r="H78" s="50"/>
      <c r="I78" s="50"/>
      <c r="J78" s="50"/>
      <c r="K78" s="50"/>
      <c r="L78" s="50"/>
      <c r="M78" s="50"/>
      <c r="N78" s="50"/>
      <c r="O78" s="50"/>
      <c r="P78" s="50"/>
      <c r="Q78" s="50"/>
      <c r="R78" s="50"/>
      <c r="S78" s="50"/>
      <c r="T78" s="50"/>
      <c r="U78" s="50"/>
      <c r="V78" s="50"/>
      <c r="W78" s="50"/>
      <c r="X78" s="50"/>
      <c r="Y78" s="50"/>
      <c r="Z78" s="50"/>
      <c r="AA78" s="50"/>
      <c r="AB78" s="50"/>
      <c r="AC78" s="50"/>
      <c r="AD78" s="50"/>
      <c r="AE78" s="50"/>
      <c r="AF78" s="50"/>
      <c r="AG78" s="50"/>
      <c r="AH78" s="50"/>
      <c r="AI78" s="50"/>
      <c r="AJ78" s="50"/>
      <c r="AK78" s="50"/>
      <c r="AL78" s="50"/>
      <c r="AM78" s="50"/>
      <c r="AN78" s="50"/>
      <c r="AO78" s="50"/>
      <c r="AP78" s="50"/>
      <c r="AQ78" s="50"/>
      <c r="AR78" s="50"/>
      <c r="AS78" s="50"/>
      <c r="AT78" s="50"/>
      <c r="AU78" s="50"/>
      <c r="AV78" s="50"/>
      <c r="AW78" s="50"/>
      <c r="AX78" s="50"/>
      <c r="AY78" s="50"/>
      <c r="AZ78" s="50"/>
    </row>
    <row r="79" spans="1:52" x14ac:dyDescent="0.15">
      <c r="A79" s="50"/>
      <c r="B79" s="50"/>
      <c r="C79" s="50"/>
      <c r="D79" s="50"/>
      <c r="E79" s="50"/>
      <c r="F79" s="50"/>
      <c r="G79" s="50"/>
      <c r="H79" s="50"/>
      <c r="I79" s="50"/>
      <c r="J79" s="50"/>
      <c r="K79" s="50"/>
      <c r="L79" s="50"/>
      <c r="M79" s="50"/>
      <c r="N79" s="50"/>
      <c r="O79" s="50"/>
      <c r="P79" s="50"/>
      <c r="Q79" s="50"/>
      <c r="R79" s="50"/>
      <c r="S79" s="50"/>
      <c r="T79" s="50"/>
      <c r="U79" s="50"/>
      <c r="V79" s="50"/>
      <c r="W79" s="50"/>
      <c r="X79" s="50"/>
      <c r="Y79" s="50"/>
      <c r="Z79" s="50"/>
      <c r="AA79" s="50"/>
      <c r="AB79" s="50"/>
      <c r="AC79" s="50"/>
      <c r="AD79" s="50"/>
      <c r="AE79" s="50"/>
      <c r="AF79" s="50"/>
      <c r="AG79" s="50"/>
      <c r="AH79" s="50"/>
      <c r="AI79" s="50"/>
      <c r="AJ79" s="50"/>
      <c r="AK79" s="50"/>
      <c r="AL79" s="50"/>
      <c r="AM79" s="50"/>
      <c r="AN79" s="50"/>
      <c r="AO79" s="50"/>
      <c r="AP79" s="50"/>
      <c r="AQ79" s="50"/>
      <c r="AR79" s="50"/>
      <c r="AS79" s="50"/>
      <c r="AT79" s="50"/>
      <c r="AU79" s="50"/>
      <c r="AV79" s="50"/>
      <c r="AW79" s="50"/>
      <c r="AX79" s="50"/>
      <c r="AY79" s="50"/>
      <c r="AZ79" s="50"/>
    </row>
    <row r="80" spans="1:52" x14ac:dyDescent="0.15">
      <c r="A80" s="50"/>
      <c r="B80" s="50"/>
      <c r="C80" s="50"/>
      <c r="D80" s="50"/>
      <c r="E80" s="50"/>
      <c r="F80" s="50"/>
      <c r="G80" s="50"/>
      <c r="H80" s="50"/>
      <c r="I80" s="50"/>
      <c r="J80" s="50"/>
      <c r="K80" s="50"/>
      <c r="L80" s="50"/>
      <c r="M80" s="50"/>
      <c r="N80" s="50"/>
      <c r="O80" s="50"/>
      <c r="P80" s="50"/>
      <c r="Q80" s="50"/>
      <c r="R80" s="50"/>
      <c r="S80" s="50"/>
      <c r="T80" s="50"/>
      <c r="U80" s="50"/>
      <c r="V80" s="50"/>
      <c r="W80" s="50"/>
      <c r="X80" s="50"/>
      <c r="Y80" s="50"/>
      <c r="Z80" s="50"/>
      <c r="AA80" s="50"/>
      <c r="AB80" s="50"/>
      <c r="AC80" s="50"/>
      <c r="AD80" s="50"/>
      <c r="AE80" s="50"/>
      <c r="AF80" s="50"/>
      <c r="AG80" s="50"/>
      <c r="AH80" s="50"/>
      <c r="AI80" s="50"/>
      <c r="AJ80" s="50"/>
      <c r="AK80" s="50"/>
      <c r="AL80" s="50"/>
      <c r="AM80" s="50"/>
      <c r="AN80" s="50"/>
      <c r="AO80" s="50"/>
      <c r="AP80" s="50"/>
      <c r="AQ80" s="50"/>
      <c r="AR80" s="50"/>
      <c r="AS80" s="50"/>
      <c r="AT80" s="50"/>
      <c r="AU80" s="50"/>
      <c r="AV80" s="50"/>
      <c r="AW80" s="50"/>
      <c r="AX80" s="50"/>
      <c r="AY80" s="50"/>
      <c r="AZ80" s="50"/>
    </row>
    <row r="81" spans="1:52" x14ac:dyDescent="0.15">
      <c r="A81" s="50"/>
      <c r="B81" s="50"/>
      <c r="C81" s="50"/>
      <c r="D81" s="50"/>
      <c r="E81" s="50"/>
      <c r="F81" s="50"/>
      <c r="G81" s="50"/>
      <c r="H81" s="50"/>
      <c r="I81" s="50"/>
      <c r="J81" s="50"/>
      <c r="K81" s="50"/>
      <c r="L81" s="50"/>
      <c r="M81" s="50"/>
      <c r="N81" s="50"/>
      <c r="O81" s="50"/>
      <c r="P81" s="50"/>
      <c r="Q81" s="50"/>
      <c r="R81" s="50"/>
      <c r="S81" s="50"/>
      <c r="T81" s="50"/>
      <c r="U81" s="50"/>
      <c r="V81" s="50"/>
      <c r="W81" s="50"/>
      <c r="X81" s="50"/>
      <c r="Y81" s="50"/>
      <c r="Z81" s="50"/>
      <c r="AA81" s="50"/>
      <c r="AB81" s="50"/>
      <c r="AC81" s="50"/>
      <c r="AD81" s="50"/>
      <c r="AE81" s="50"/>
      <c r="AF81" s="50"/>
      <c r="AG81" s="50"/>
      <c r="AH81" s="50"/>
      <c r="AI81" s="50"/>
      <c r="AJ81" s="50"/>
      <c r="AK81" s="50"/>
      <c r="AL81" s="50"/>
      <c r="AM81" s="50"/>
      <c r="AN81" s="50"/>
      <c r="AO81" s="50"/>
      <c r="AP81" s="50"/>
      <c r="AQ81" s="50"/>
      <c r="AR81" s="50"/>
      <c r="AS81" s="50"/>
      <c r="AT81" s="50"/>
      <c r="AU81" s="50"/>
      <c r="AV81" s="50"/>
      <c r="AW81" s="50"/>
      <c r="AX81" s="50"/>
      <c r="AY81" s="50"/>
      <c r="AZ81" s="50"/>
    </row>
    <row r="82" spans="1:52" x14ac:dyDescent="0.15">
      <c r="A82" s="50"/>
      <c r="B82" s="50"/>
      <c r="C82" s="50"/>
      <c r="D82" s="50"/>
      <c r="E82" s="50"/>
      <c r="F82" s="50"/>
      <c r="G82" s="50"/>
      <c r="H82" s="50"/>
      <c r="I82" s="50"/>
      <c r="J82" s="50"/>
      <c r="K82" s="50"/>
      <c r="L82" s="50"/>
      <c r="M82" s="50"/>
      <c r="N82" s="50"/>
      <c r="O82" s="50"/>
      <c r="P82" s="50"/>
      <c r="Q82" s="50"/>
      <c r="R82" s="50"/>
      <c r="S82" s="50"/>
      <c r="T82" s="50"/>
      <c r="U82" s="50"/>
      <c r="V82" s="50"/>
      <c r="W82" s="50"/>
      <c r="X82" s="50"/>
      <c r="Y82" s="50"/>
      <c r="Z82" s="50"/>
      <c r="AA82" s="50"/>
      <c r="AB82" s="50"/>
      <c r="AC82" s="50"/>
      <c r="AD82" s="50"/>
      <c r="AE82" s="50"/>
      <c r="AF82" s="50"/>
      <c r="AG82" s="50"/>
      <c r="AH82" s="50"/>
      <c r="AI82" s="50"/>
      <c r="AJ82" s="50"/>
      <c r="AK82" s="50"/>
      <c r="AL82" s="50"/>
      <c r="AM82" s="50"/>
      <c r="AN82" s="50"/>
      <c r="AO82" s="50"/>
      <c r="AP82" s="50"/>
      <c r="AQ82" s="50"/>
      <c r="AR82" s="50"/>
      <c r="AS82" s="50"/>
      <c r="AT82" s="50"/>
      <c r="AU82" s="50"/>
      <c r="AV82" s="50"/>
      <c r="AW82" s="50"/>
      <c r="AX82" s="50"/>
      <c r="AY82" s="50"/>
      <c r="AZ82" s="50"/>
    </row>
    <row r="83" spans="1:52" x14ac:dyDescent="0.15">
      <c r="A83" s="50"/>
      <c r="B83" s="50"/>
      <c r="C83" s="50"/>
      <c r="D83" s="50"/>
      <c r="E83" s="50"/>
      <c r="F83" s="50"/>
      <c r="G83" s="50"/>
      <c r="H83" s="50"/>
      <c r="I83" s="50"/>
      <c r="J83" s="50"/>
      <c r="K83" s="50"/>
      <c r="L83" s="50"/>
      <c r="M83" s="50"/>
      <c r="N83" s="50"/>
      <c r="O83" s="50"/>
      <c r="P83" s="50"/>
      <c r="Q83" s="50"/>
      <c r="R83" s="50"/>
      <c r="S83" s="50"/>
      <c r="T83" s="50"/>
      <c r="U83" s="50"/>
      <c r="V83" s="50"/>
      <c r="W83" s="50"/>
      <c r="X83" s="50"/>
      <c r="Y83" s="50"/>
      <c r="Z83" s="50"/>
      <c r="AA83" s="50"/>
      <c r="AB83" s="50"/>
      <c r="AC83" s="50"/>
      <c r="AD83" s="50"/>
      <c r="AE83" s="50"/>
      <c r="AF83" s="50"/>
      <c r="AG83" s="50"/>
      <c r="AH83" s="50"/>
      <c r="AI83" s="50"/>
      <c r="AJ83" s="50"/>
      <c r="AK83" s="50"/>
      <c r="AL83" s="50"/>
      <c r="AM83" s="50"/>
      <c r="AN83" s="50"/>
      <c r="AO83" s="50"/>
      <c r="AP83" s="50"/>
      <c r="AQ83" s="50"/>
      <c r="AR83" s="50"/>
      <c r="AS83" s="50"/>
      <c r="AT83" s="50"/>
      <c r="AU83" s="50"/>
      <c r="AV83" s="50"/>
      <c r="AW83" s="50"/>
      <c r="AX83" s="50"/>
      <c r="AY83" s="50"/>
      <c r="AZ83" s="50"/>
    </row>
    <row r="84" spans="1:52" x14ac:dyDescent="0.15">
      <c r="A84" s="50"/>
      <c r="B84" s="50"/>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0"/>
    </row>
    <row r="85" spans="1:52" x14ac:dyDescent="0.15">
      <c r="A85" s="50"/>
      <c r="B85" s="50"/>
      <c r="C85" s="50"/>
      <c r="D85" s="50"/>
      <c r="E85" s="50"/>
      <c r="F85" s="50"/>
      <c r="G85" s="50"/>
      <c r="H85" s="50"/>
      <c r="I85" s="50"/>
      <c r="J85" s="50"/>
      <c r="K85" s="50"/>
      <c r="L85" s="50"/>
      <c r="M85" s="50"/>
      <c r="N85" s="50"/>
      <c r="O85" s="50"/>
      <c r="P85" s="50"/>
      <c r="Q85" s="50"/>
      <c r="R85" s="50"/>
      <c r="S85" s="50"/>
      <c r="T85" s="50"/>
      <c r="U85" s="50"/>
      <c r="V85" s="50"/>
      <c r="W85" s="50"/>
      <c r="X85" s="50"/>
      <c r="Y85" s="50"/>
      <c r="Z85" s="50"/>
      <c r="AA85" s="50"/>
      <c r="AB85" s="50"/>
      <c r="AC85" s="50"/>
      <c r="AD85" s="50"/>
      <c r="AE85" s="50"/>
      <c r="AF85" s="50"/>
      <c r="AG85" s="50"/>
      <c r="AH85" s="50"/>
      <c r="AI85" s="50"/>
      <c r="AJ85" s="50"/>
      <c r="AK85" s="50"/>
      <c r="AL85" s="50"/>
      <c r="AM85" s="50"/>
      <c r="AN85" s="50"/>
      <c r="AO85" s="50"/>
      <c r="AP85" s="50"/>
      <c r="AQ85" s="50"/>
      <c r="AR85" s="50"/>
      <c r="AS85" s="50"/>
      <c r="AT85" s="50"/>
      <c r="AU85" s="50"/>
      <c r="AV85" s="50"/>
      <c r="AW85" s="50"/>
      <c r="AX85" s="50"/>
      <c r="AY85" s="50"/>
      <c r="AZ85" s="50"/>
    </row>
    <row r="86" spans="1:52" x14ac:dyDescent="0.15">
      <c r="A86" s="50"/>
      <c r="B86" s="50"/>
      <c r="C86" s="50"/>
      <c r="D86" s="50"/>
      <c r="E86" s="50"/>
      <c r="F86" s="50"/>
      <c r="G86" s="50"/>
      <c r="H86" s="50"/>
      <c r="I86" s="50"/>
      <c r="J86" s="50"/>
      <c r="K86" s="50"/>
      <c r="L86" s="50"/>
      <c r="M86" s="50"/>
      <c r="N86" s="50"/>
      <c r="O86" s="50"/>
      <c r="P86" s="50"/>
      <c r="Q86" s="50"/>
      <c r="R86" s="50"/>
      <c r="S86" s="50"/>
      <c r="T86" s="50"/>
      <c r="U86" s="50"/>
      <c r="V86" s="50"/>
      <c r="W86" s="50"/>
      <c r="X86" s="50"/>
      <c r="Y86" s="50"/>
      <c r="Z86" s="50"/>
      <c r="AA86" s="50"/>
      <c r="AB86" s="50"/>
      <c r="AC86" s="50"/>
      <c r="AD86" s="50"/>
      <c r="AE86" s="50"/>
      <c r="AF86" s="50"/>
      <c r="AG86" s="50"/>
      <c r="AH86" s="50"/>
      <c r="AI86" s="50"/>
      <c r="AJ86" s="50"/>
      <c r="AK86" s="50"/>
      <c r="AL86" s="50"/>
      <c r="AM86" s="50"/>
      <c r="AN86" s="50"/>
      <c r="AO86" s="50"/>
      <c r="AP86" s="50"/>
      <c r="AQ86" s="50"/>
      <c r="AR86" s="50"/>
      <c r="AS86" s="50"/>
      <c r="AT86" s="50"/>
      <c r="AU86" s="50"/>
      <c r="AV86" s="50"/>
      <c r="AW86" s="50"/>
      <c r="AX86" s="50"/>
      <c r="AY86" s="50"/>
      <c r="AZ86" s="50"/>
    </row>
    <row r="87" spans="1:52" x14ac:dyDescent="0.15">
      <c r="A87" s="50"/>
      <c r="B87" s="50"/>
      <c r="C87" s="50"/>
      <c r="D87" s="50"/>
      <c r="E87" s="50"/>
      <c r="F87" s="50"/>
      <c r="G87" s="50"/>
      <c r="H87" s="50"/>
      <c r="I87" s="50"/>
      <c r="J87" s="50"/>
      <c r="K87" s="50"/>
      <c r="L87" s="50"/>
      <c r="M87" s="50"/>
      <c r="N87" s="50"/>
      <c r="O87" s="50"/>
      <c r="P87" s="50"/>
      <c r="Q87" s="50"/>
      <c r="R87" s="50"/>
      <c r="S87" s="50"/>
      <c r="T87" s="50"/>
      <c r="U87" s="50"/>
      <c r="V87" s="50"/>
      <c r="W87" s="50"/>
      <c r="X87" s="50"/>
      <c r="Y87" s="50"/>
      <c r="Z87" s="50"/>
      <c r="AA87" s="50"/>
      <c r="AB87" s="50"/>
      <c r="AC87" s="50"/>
      <c r="AD87" s="50"/>
      <c r="AE87" s="50"/>
      <c r="AF87" s="50"/>
      <c r="AG87" s="50"/>
      <c r="AH87" s="50"/>
      <c r="AI87" s="50"/>
      <c r="AJ87" s="50"/>
      <c r="AK87" s="50"/>
      <c r="AL87" s="50"/>
      <c r="AM87" s="50"/>
      <c r="AN87" s="50"/>
      <c r="AO87" s="50"/>
      <c r="AP87" s="50"/>
      <c r="AQ87" s="50"/>
      <c r="AR87" s="50"/>
      <c r="AS87" s="50"/>
      <c r="AT87" s="50"/>
      <c r="AU87" s="50"/>
      <c r="AV87" s="50"/>
      <c r="AW87" s="50"/>
      <c r="AX87" s="50"/>
      <c r="AY87" s="50"/>
      <c r="AZ87" s="50"/>
    </row>
    <row r="88" spans="1:52" x14ac:dyDescent="0.15">
      <c r="A88" s="50"/>
      <c r="B88" s="50"/>
      <c r="C88" s="50"/>
      <c r="D88" s="50"/>
      <c r="E88" s="50"/>
      <c r="F88" s="50"/>
      <c r="G88" s="50"/>
      <c r="H88" s="50"/>
      <c r="I88" s="50"/>
      <c r="J88" s="50"/>
      <c r="K88" s="50"/>
      <c r="L88" s="50"/>
      <c r="M88" s="50"/>
      <c r="N88" s="50"/>
      <c r="O88" s="50"/>
      <c r="P88" s="50"/>
      <c r="Q88" s="50"/>
      <c r="R88" s="50"/>
      <c r="S88" s="50"/>
      <c r="T88" s="50"/>
      <c r="U88" s="50"/>
      <c r="V88" s="50"/>
      <c r="W88" s="50"/>
      <c r="X88" s="50"/>
      <c r="Y88" s="50"/>
      <c r="Z88" s="50"/>
      <c r="AA88" s="50"/>
      <c r="AB88" s="50"/>
      <c r="AC88" s="50"/>
      <c r="AD88" s="50"/>
      <c r="AE88" s="50"/>
      <c r="AF88" s="50"/>
      <c r="AG88" s="50"/>
      <c r="AH88" s="50"/>
      <c r="AI88" s="50"/>
      <c r="AJ88" s="50"/>
      <c r="AK88" s="50"/>
      <c r="AL88" s="50"/>
      <c r="AM88" s="50"/>
      <c r="AN88" s="50"/>
      <c r="AO88" s="50"/>
      <c r="AP88" s="50"/>
      <c r="AQ88" s="50"/>
      <c r="AR88" s="50"/>
      <c r="AS88" s="50"/>
      <c r="AT88" s="50"/>
      <c r="AU88" s="50"/>
      <c r="AV88" s="50"/>
      <c r="AW88" s="50"/>
      <c r="AX88" s="50"/>
      <c r="AY88" s="50"/>
      <c r="AZ88" s="50"/>
    </row>
    <row r="89" spans="1:52" x14ac:dyDescent="0.15">
      <c r="A89" s="50"/>
      <c r="B89" s="50"/>
      <c r="C89" s="50"/>
      <c r="D89" s="50"/>
      <c r="E89" s="50"/>
      <c r="F89" s="50"/>
      <c r="G89" s="50"/>
      <c r="H89" s="50"/>
      <c r="I89" s="50"/>
      <c r="J89" s="50"/>
      <c r="K89" s="50"/>
      <c r="L89" s="50"/>
      <c r="M89" s="50"/>
      <c r="N89" s="50"/>
      <c r="O89" s="50"/>
      <c r="P89" s="50"/>
      <c r="Q89" s="50"/>
      <c r="R89" s="50"/>
      <c r="S89" s="50"/>
      <c r="T89" s="50"/>
      <c r="U89" s="50"/>
      <c r="V89" s="50"/>
      <c r="W89" s="50"/>
      <c r="X89" s="50"/>
      <c r="Y89" s="50"/>
      <c r="Z89" s="50"/>
      <c r="AA89" s="50"/>
      <c r="AB89" s="50"/>
      <c r="AC89" s="50"/>
      <c r="AD89" s="50"/>
      <c r="AE89" s="50"/>
      <c r="AF89" s="50"/>
      <c r="AG89" s="50"/>
      <c r="AH89" s="50"/>
      <c r="AI89" s="50"/>
      <c r="AJ89" s="50"/>
      <c r="AK89" s="50"/>
      <c r="AL89" s="50"/>
      <c r="AM89" s="50"/>
      <c r="AN89" s="50"/>
      <c r="AO89" s="50"/>
      <c r="AP89" s="50"/>
      <c r="AQ89" s="50"/>
      <c r="AR89" s="50"/>
      <c r="AS89" s="50"/>
      <c r="AT89" s="50"/>
      <c r="AU89" s="50"/>
      <c r="AV89" s="50"/>
      <c r="AW89" s="50"/>
      <c r="AX89" s="50"/>
      <c r="AY89" s="50"/>
      <c r="AZ89" s="50"/>
    </row>
    <row r="90" spans="1:52" x14ac:dyDescent="0.15">
      <c r="A90" s="50"/>
      <c r="B90" s="50"/>
      <c r="C90" s="50"/>
      <c r="D90" s="50"/>
      <c r="E90" s="50"/>
      <c r="F90" s="50"/>
      <c r="G90" s="50"/>
      <c r="H90" s="50"/>
      <c r="I90" s="50"/>
      <c r="J90" s="50"/>
      <c r="K90" s="50"/>
      <c r="L90" s="50"/>
      <c r="M90" s="50"/>
      <c r="N90" s="50"/>
      <c r="O90" s="50"/>
      <c r="P90" s="50"/>
      <c r="Q90" s="50"/>
      <c r="R90" s="50"/>
      <c r="S90" s="50"/>
      <c r="T90" s="50"/>
      <c r="U90" s="50"/>
      <c r="V90" s="50"/>
      <c r="W90" s="50"/>
      <c r="X90" s="50"/>
      <c r="Y90" s="50"/>
      <c r="Z90" s="50"/>
      <c r="AA90" s="50"/>
      <c r="AB90" s="50"/>
      <c r="AC90" s="50"/>
      <c r="AD90" s="50"/>
      <c r="AE90" s="50"/>
      <c r="AF90" s="50"/>
      <c r="AG90" s="50"/>
      <c r="AH90" s="50"/>
      <c r="AI90" s="50"/>
      <c r="AJ90" s="50"/>
      <c r="AK90" s="50"/>
      <c r="AL90" s="50"/>
      <c r="AM90" s="50"/>
      <c r="AN90" s="50"/>
      <c r="AO90" s="50"/>
      <c r="AP90" s="50"/>
      <c r="AQ90" s="50"/>
      <c r="AR90" s="50"/>
      <c r="AS90" s="50"/>
      <c r="AT90" s="50"/>
      <c r="AU90" s="50"/>
      <c r="AV90" s="50"/>
      <c r="AW90" s="50"/>
      <c r="AX90" s="50"/>
      <c r="AY90" s="50"/>
      <c r="AZ90" s="50"/>
    </row>
    <row r="91" spans="1:52" x14ac:dyDescent="0.15">
      <c r="A91" s="50"/>
      <c r="B91" s="50"/>
      <c r="C91" s="50"/>
      <c r="D91" s="50"/>
      <c r="E91" s="50"/>
      <c r="F91" s="50"/>
      <c r="G91" s="50"/>
      <c r="H91" s="50"/>
      <c r="I91" s="50"/>
      <c r="J91" s="50"/>
      <c r="K91" s="50"/>
      <c r="L91" s="50"/>
      <c r="M91" s="50"/>
      <c r="N91" s="50"/>
      <c r="O91" s="50"/>
      <c r="P91" s="50"/>
      <c r="Q91" s="50"/>
      <c r="R91" s="50"/>
      <c r="S91" s="50"/>
      <c r="T91" s="50"/>
      <c r="U91" s="50"/>
      <c r="V91" s="50"/>
      <c r="W91" s="50"/>
      <c r="X91" s="50"/>
      <c r="Y91" s="50"/>
      <c r="Z91" s="50"/>
      <c r="AA91" s="50"/>
      <c r="AB91" s="50"/>
      <c r="AC91" s="50"/>
      <c r="AD91" s="50"/>
      <c r="AE91" s="50"/>
      <c r="AF91" s="50"/>
      <c r="AG91" s="50"/>
      <c r="AH91" s="50"/>
      <c r="AI91" s="50"/>
      <c r="AJ91" s="50"/>
      <c r="AK91" s="50"/>
      <c r="AL91" s="50"/>
      <c r="AM91" s="50"/>
      <c r="AN91" s="50"/>
      <c r="AO91" s="50"/>
      <c r="AP91" s="50"/>
      <c r="AQ91" s="50"/>
      <c r="AR91" s="50"/>
      <c r="AS91" s="50"/>
      <c r="AT91" s="50"/>
      <c r="AU91" s="50"/>
      <c r="AV91" s="50"/>
      <c r="AW91" s="50"/>
      <c r="AX91" s="50"/>
      <c r="AY91" s="50"/>
      <c r="AZ91" s="50"/>
    </row>
    <row r="92" spans="1:52" x14ac:dyDescent="0.15">
      <c r="A92" s="50"/>
      <c r="B92" s="50"/>
      <c r="C92" s="50"/>
      <c r="D92" s="50"/>
      <c r="E92" s="50"/>
      <c r="F92" s="50"/>
      <c r="G92" s="50"/>
      <c r="H92" s="50"/>
      <c r="I92" s="50"/>
      <c r="J92" s="50"/>
      <c r="K92" s="50"/>
      <c r="L92" s="50"/>
      <c r="M92" s="50"/>
      <c r="N92" s="50"/>
      <c r="O92" s="50"/>
      <c r="P92" s="50"/>
      <c r="Q92" s="50"/>
      <c r="R92" s="50"/>
      <c r="S92" s="50"/>
      <c r="T92" s="50"/>
      <c r="U92" s="50"/>
      <c r="V92" s="50"/>
      <c r="W92" s="50"/>
      <c r="X92" s="50"/>
      <c r="Y92" s="50"/>
      <c r="Z92" s="50"/>
      <c r="AA92" s="50"/>
      <c r="AB92" s="50"/>
      <c r="AC92" s="50"/>
      <c r="AD92" s="50"/>
      <c r="AE92" s="50"/>
      <c r="AF92" s="50"/>
      <c r="AG92" s="50"/>
      <c r="AH92" s="50"/>
      <c r="AI92" s="50"/>
      <c r="AJ92" s="50"/>
      <c r="AK92" s="50"/>
      <c r="AL92" s="50"/>
      <c r="AM92" s="50"/>
      <c r="AN92" s="50"/>
      <c r="AO92" s="50"/>
      <c r="AP92" s="50"/>
      <c r="AQ92" s="50"/>
      <c r="AR92" s="50"/>
      <c r="AS92" s="50"/>
      <c r="AT92" s="50"/>
      <c r="AU92" s="50"/>
      <c r="AV92" s="50"/>
      <c r="AW92" s="50"/>
      <c r="AX92" s="50"/>
      <c r="AY92" s="50"/>
      <c r="AZ92" s="50"/>
    </row>
    <row r="93" spans="1:52" x14ac:dyDescent="0.15">
      <c r="A93" s="50"/>
      <c r="B93" s="50"/>
      <c r="C93" s="50"/>
      <c r="D93" s="50"/>
      <c r="E93" s="50"/>
      <c r="F93" s="50"/>
      <c r="G93" s="50"/>
      <c r="H93" s="50"/>
      <c r="I93" s="50"/>
      <c r="J93" s="50"/>
      <c r="K93" s="50"/>
      <c r="L93" s="50"/>
      <c r="M93" s="50"/>
      <c r="N93" s="50"/>
      <c r="O93" s="50"/>
      <c r="P93" s="50"/>
      <c r="Q93" s="50"/>
      <c r="R93" s="50"/>
      <c r="S93" s="50"/>
      <c r="T93" s="50"/>
      <c r="U93" s="50"/>
      <c r="V93" s="50"/>
      <c r="W93" s="50"/>
      <c r="X93" s="50"/>
      <c r="Y93" s="50"/>
      <c r="Z93" s="50"/>
      <c r="AA93" s="50"/>
      <c r="AB93" s="50"/>
      <c r="AC93" s="50"/>
      <c r="AD93" s="50"/>
      <c r="AE93" s="50"/>
      <c r="AF93" s="50"/>
      <c r="AG93" s="50"/>
      <c r="AH93" s="50"/>
      <c r="AI93" s="50"/>
      <c r="AJ93" s="50"/>
      <c r="AK93" s="50"/>
      <c r="AL93" s="50"/>
      <c r="AM93" s="50"/>
      <c r="AN93" s="50"/>
      <c r="AO93" s="50"/>
      <c r="AP93" s="50"/>
      <c r="AQ93" s="50"/>
      <c r="AR93" s="50"/>
      <c r="AS93" s="50"/>
      <c r="AT93" s="50"/>
      <c r="AU93" s="50"/>
      <c r="AV93" s="50"/>
      <c r="AW93" s="50"/>
      <c r="AX93" s="50"/>
      <c r="AY93" s="50"/>
      <c r="AZ93" s="50"/>
    </row>
    <row r="94" spans="1:52" x14ac:dyDescent="0.15">
      <c r="A94" s="50"/>
      <c r="B94" s="50"/>
      <c r="C94" s="50"/>
      <c r="D94" s="50"/>
      <c r="E94" s="50"/>
      <c r="F94" s="50"/>
      <c r="G94" s="50"/>
      <c r="H94" s="50"/>
      <c r="I94" s="50"/>
      <c r="J94" s="50"/>
      <c r="K94" s="50"/>
      <c r="L94" s="50"/>
      <c r="M94" s="50"/>
      <c r="N94" s="50"/>
      <c r="O94" s="50"/>
      <c r="P94" s="50"/>
      <c r="Q94" s="50"/>
      <c r="R94" s="50"/>
      <c r="S94" s="50"/>
      <c r="T94" s="50"/>
      <c r="U94" s="50"/>
      <c r="V94" s="50"/>
      <c r="W94" s="50"/>
      <c r="X94" s="50"/>
      <c r="Y94" s="50"/>
      <c r="Z94" s="50"/>
      <c r="AA94" s="50"/>
      <c r="AB94" s="50"/>
      <c r="AC94" s="50"/>
      <c r="AD94" s="50"/>
      <c r="AE94" s="50"/>
      <c r="AF94" s="50"/>
      <c r="AG94" s="50"/>
      <c r="AH94" s="50"/>
      <c r="AI94" s="50"/>
      <c r="AJ94" s="50"/>
      <c r="AK94" s="50"/>
      <c r="AL94" s="50"/>
      <c r="AM94" s="50"/>
      <c r="AN94" s="50"/>
      <c r="AO94" s="50"/>
      <c r="AP94" s="50"/>
      <c r="AQ94" s="50"/>
      <c r="AR94" s="50"/>
      <c r="AS94" s="50"/>
      <c r="AT94" s="50"/>
      <c r="AU94" s="50"/>
      <c r="AV94" s="50"/>
      <c r="AW94" s="50"/>
      <c r="AX94" s="50"/>
      <c r="AY94" s="50"/>
      <c r="AZ94" s="50"/>
    </row>
    <row r="95" spans="1:52" x14ac:dyDescent="0.15">
      <c r="A95" s="50"/>
      <c r="B95" s="50"/>
      <c r="C95" s="50"/>
      <c r="D95" s="50"/>
      <c r="E95" s="50"/>
      <c r="F95" s="50"/>
      <c r="G95" s="50"/>
      <c r="H95" s="50"/>
      <c r="I95" s="50"/>
      <c r="J95" s="50"/>
      <c r="K95" s="50"/>
      <c r="L95" s="50"/>
      <c r="M95" s="50"/>
      <c r="N95" s="50"/>
      <c r="O95" s="50"/>
      <c r="P95" s="50"/>
      <c r="Q95" s="50"/>
      <c r="R95" s="50"/>
      <c r="S95" s="50"/>
      <c r="T95" s="50"/>
      <c r="U95" s="50"/>
      <c r="V95" s="50"/>
      <c r="W95" s="50"/>
      <c r="X95" s="50"/>
      <c r="Y95" s="50"/>
      <c r="Z95" s="50"/>
      <c r="AA95" s="50"/>
      <c r="AB95" s="50"/>
      <c r="AC95" s="50"/>
      <c r="AD95" s="50"/>
      <c r="AE95" s="50"/>
      <c r="AF95" s="50"/>
      <c r="AG95" s="50"/>
      <c r="AH95" s="50"/>
      <c r="AI95" s="50"/>
      <c r="AJ95" s="50"/>
      <c r="AK95" s="50"/>
      <c r="AL95" s="50"/>
      <c r="AM95" s="50"/>
      <c r="AN95" s="50"/>
      <c r="AO95" s="50"/>
      <c r="AP95" s="50"/>
      <c r="AQ95" s="50"/>
      <c r="AR95" s="50"/>
      <c r="AS95" s="50"/>
      <c r="AT95" s="50"/>
      <c r="AU95" s="50"/>
      <c r="AV95" s="50"/>
      <c r="AW95" s="50"/>
      <c r="AX95" s="50"/>
      <c r="AY95" s="50"/>
      <c r="AZ95" s="50"/>
    </row>
    <row r="96" spans="1:52" x14ac:dyDescent="0.15">
      <c r="A96" s="50"/>
      <c r="B96" s="50"/>
      <c r="C96" s="50"/>
      <c r="D96" s="50"/>
      <c r="E96" s="50"/>
      <c r="F96" s="50"/>
      <c r="G96" s="50"/>
      <c r="H96" s="50"/>
      <c r="I96" s="50"/>
      <c r="J96" s="50"/>
      <c r="K96" s="50"/>
      <c r="L96" s="50"/>
      <c r="M96" s="50"/>
      <c r="N96" s="50"/>
      <c r="O96" s="50"/>
      <c r="P96" s="50"/>
      <c r="Q96" s="50"/>
      <c r="R96" s="50"/>
      <c r="S96" s="50"/>
      <c r="T96" s="50"/>
      <c r="U96" s="50"/>
      <c r="V96" s="50"/>
      <c r="W96" s="50"/>
      <c r="X96" s="50"/>
      <c r="Y96" s="50"/>
      <c r="Z96" s="50"/>
      <c r="AA96" s="50"/>
      <c r="AB96" s="50"/>
      <c r="AC96" s="50"/>
      <c r="AD96" s="50"/>
      <c r="AE96" s="50"/>
      <c r="AF96" s="50"/>
      <c r="AG96" s="50"/>
      <c r="AH96" s="50"/>
      <c r="AI96" s="50"/>
      <c r="AJ96" s="50"/>
      <c r="AK96" s="50"/>
      <c r="AL96" s="50"/>
      <c r="AM96" s="50"/>
      <c r="AN96" s="50"/>
      <c r="AO96" s="50"/>
      <c r="AP96" s="50"/>
      <c r="AQ96" s="50"/>
      <c r="AR96" s="50"/>
      <c r="AS96" s="50"/>
      <c r="AT96" s="50"/>
      <c r="AU96" s="50"/>
      <c r="AV96" s="50"/>
      <c r="AW96" s="50"/>
      <c r="AX96" s="50"/>
      <c r="AY96" s="50"/>
      <c r="AZ96" s="50"/>
    </row>
    <row r="97" spans="1:52" x14ac:dyDescent="0.15">
      <c r="A97" s="50"/>
      <c r="B97" s="50"/>
      <c r="C97" s="50"/>
      <c r="D97" s="50"/>
      <c r="E97" s="50"/>
      <c r="F97" s="50"/>
      <c r="G97" s="50"/>
      <c r="H97" s="50"/>
      <c r="I97" s="50"/>
      <c r="J97" s="50"/>
      <c r="K97" s="50"/>
      <c r="L97" s="50"/>
      <c r="M97" s="50"/>
      <c r="N97" s="50"/>
      <c r="O97" s="50"/>
      <c r="P97" s="50"/>
      <c r="Q97" s="50"/>
      <c r="R97" s="50"/>
      <c r="S97" s="50"/>
      <c r="T97" s="50"/>
      <c r="U97" s="50"/>
      <c r="V97" s="50"/>
      <c r="W97" s="50"/>
      <c r="X97" s="50"/>
      <c r="Y97" s="50"/>
      <c r="Z97" s="50"/>
      <c r="AA97" s="50"/>
      <c r="AB97" s="50"/>
      <c r="AC97" s="50"/>
      <c r="AD97" s="50"/>
      <c r="AE97" s="50"/>
      <c r="AF97" s="50"/>
      <c r="AG97" s="50"/>
      <c r="AH97" s="50"/>
      <c r="AI97" s="50"/>
      <c r="AJ97" s="50"/>
      <c r="AK97" s="50"/>
      <c r="AL97" s="50"/>
      <c r="AM97" s="50"/>
      <c r="AN97" s="50"/>
      <c r="AO97" s="50"/>
      <c r="AP97" s="50"/>
      <c r="AQ97" s="50"/>
      <c r="AR97" s="50"/>
      <c r="AS97" s="50"/>
      <c r="AT97" s="50"/>
      <c r="AU97" s="50"/>
      <c r="AV97" s="50"/>
      <c r="AW97" s="50"/>
      <c r="AX97" s="50"/>
      <c r="AY97" s="50"/>
      <c r="AZ97" s="50"/>
    </row>
    <row r="98" spans="1:52" x14ac:dyDescent="0.15">
      <c r="A98" s="50"/>
      <c r="B98" s="50"/>
      <c r="C98" s="50"/>
      <c r="D98" s="50"/>
      <c r="E98" s="50"/>
      <c r="F98" s="50"/>
      <c r="G98" s="50"/>
      <c r="H98" s="50"/>
      <c r="I98" s="50"/>
      <c r="J98" s="50"/>
      <c r="K98" s="50"/>
      <c r="L98" s="50"/>
      <c r="M98" s="50"/>
      <c r="N98" s="50"/>
      <c r="O98" s="50"/>
      <c r="P98" s="50"/>
      <c r="Q98" s="50"/>
      <c r="R98" s="50"/>
      <c r="S98" s="50"/>
      <c r="T98" s="50"/>
      <c r="U98" s="50"/>
      <c r="V98" s="50"/>
      <c r="W98" s="50"/>
      <c r="X98" s="50"/>
      <c r="Y98" s="50"/>
      <c r="Z98" s="50"/>
      <c r="AA98" s="50"/>
      <c r="AB98" s="50"/>
      <c r="AC98" s="50"/>
      <c r="AD98" s="50"/>
      <c r="AE98" s="50"/>
      <c r="AF98" s="50"/>
      <c r="AG98" s="50"/>
      <c r="AH98" s="50"/>
      <c r="AI98" s="50"/>
      <c r="AJ98" s="50"/>
      <c r="AK98" s="50"/>
      <c r="AL98" s="50"/>
      <c r="AM98" s="50"/>
      <c r="AN98" s="50"/>
      <c r="AO98" s="50"/>
      <c r="AP98" s="50"/>
      <c r="AQ98" s="50"/>
      <c r="AR98" s="50"/>
      <c r="AS98" s="50"/>
      <c r="AT98" s="50"/>
      <c r="AU98" s="50"/>
      <c r="AV98" s="50"/>
      <c r="AW98" s="50"/>
      <c r="AX98" s="50"/>
      <c r="AY98" s="50"/>
      <c r="AZ98" s="50"/>
    </row>
    <row r="99" spans="1:52" x14ac:dyDescent="0.15">
      <c r="A99" s="50"/>
      <c r="B99" s="50"/>
      <c r="C99" s="50"/>
      <c r="D99" s="50"/>
      <c r="E99" s="50"/>
      <c r="F99" s="50"/>
      <c r="G99" s="50"/>
      <c r="H99" s="50"/>
      <c r="I99" s="50"/>
      <c r="J99" s="50"/>
      <c r="K99" s="50"/>
      <c r="L99" s="50"/>
      <c r="M99" s="50"/>
      <c r="N99" s="50"/>
      <c r="O99" s="50"/>
      <c r="P99" s="50"/>
      <c r="Q99" s="50"/>
      <c r="R99" s="50"/>
      <c r="S99" s="50"/>
      <c r="T99" s="50"/>
      <c r="U99" s="50"/>
      <c r="V99" s="50"/>
      <c r="W99" s="50"/>
      <c r="X99" s="50"/>
      <c r="Y99" s="50"/>
      <c r="Z99" s="50"/>
      <c r="AA99" s="50"/>
      <c r="AB99" s="50"/>
      <c r="AC99" s="50"/>
      <c r="AD99" s="50"/>
      <c r="AE99" s="50"/>
      <c r="AF99" s="50"/>
      <c r="AG99" s="50"/>
      <c r="AH99" s="50"/>
      <c r="AI99" s="50"/>
      <c r="AJ99" s="50"/>
      <c r="AK99" s="50"/>
      <c r="AL99" s="50"/>
      <c r="AM99" s="50"/>
      <c r="AN99" s="50"/>
      <c r="AO99" s="50"/>
      <c r="AP99" s="50"/>
      <c r="AQ99" s="50"/>
      <c r="AR99" s="50"/>
      <c r="AS99" s="50"/>
      <c r="AT99" s="50"/>
      <c r="AU99" s="50"/>
      <c r="AV99" s="50"/>
      <c r="AW99" s="50"/>
      <c r="AX99" s="50"/>
      <c r="AY99" s="50"/>
      <c r="AZ99" s="50"/>
    </row>
    <row r="100" spans="1:52" x14ac:dyDescent="0.15">
      <c r="A100" s="50"/>
      <c r="B100" s="50"/>
      <c r="C100" s="50"/>
      <c r="D100" s="50"/>
      <c r="E100" s="50"/>
      <c r="F100" s="50"/>
      <c r="G100" s="50"/>
      <c r="H100" s="50"/>
      <c r="I100" s="50"/>
      <c r="J100" s="50"/>
      <c r="K100" s="50"/>
      <c r="L100" s="50"/>
      <c r="M100" s="50"/>
      <c r="N100" s="50"/>
      <c r="O100" s="50"/>
      <c r="P100" s="50"/>
      <c r="Q100" s="50"/>
      <c r="R100" s="50"/>
      <c r="S100" s="50"/>
      <c r="T100" s="50"/>
      <c r="U100" s="50"/>
      <c r="V100" s="50"/>
      <c r="W100" s="50"/>
      <c r="X100" s="50"/>
      <c r="Y100" s="50"/>
      <c r="Z100" s="50"/>
      <c r="AA100" s="50"/>
      <c r="AB100" s="50"/>
      <c r="AC100" s="50"/>
      <c r="AD100" s="50"/>
      <c r="AE100" s="50"/>
      <c r="AF100" s="50"/>
      <c r="AG100" s="50"/>
      <c r="AH100" s="50"/>
      <c r="AI100" s="50"/>
      <c r="AJ100" s="50"/>
      <c r="AK100" s="50"/>
      <c r="AL100" s="50"/>
      <c r="AM100" s="50"/>
      <c r="AN100" s="50"/>
      <c r="AO100" s="50"/>
      <c r="AP100" s="50"/>
      <c r="AQ100" s="50"/>
      <c r="AR100" s="50"/>
      <c r="AS100" s="50"/>
      <c r="AT100" s="50"/>
      <c r="AU100" s="50"/>
      <c r="AV100" s="50"/>
      <c r="AW100" s="50"/>
      <c r="AX100" s="50"/>
      <c r="AY100" s="50"/>
      <c r="AZ100" s="50"/>
    </row>
  </sheetData>
  <mergeCells count="43">
    <mergeCell ref="A1:E1"/>
    <mergeCell ref="F1:G1"/>
    <mergeCell ref="H1:J1"/>
    <mergeCell ref="D5:O5"/>
    <mergeCell ref="D6:I6"/>
    <mergeCell ref="J6:O6"/>
    <mergeCell ref="F14:H14"/>
    <mergeCell ref="I14:J14"/>
    <mergeCell ref="D7:I7"/>
    <mergeCell ref="J7:O7"/>
    <mergeCell ref="D8:I8"/>
    <mergeCell ref="J8:O8"/>
    <mergeCell ref="J9:N9"/>
    <mergeCell ref="D10:G10"/>
    <mergeCell ref="I10:J10"/>
    <mergeCell ref="F11:H11"/>
    <mergeCell ref="I11:J11"/>
    <mergeCell ref="K11:N11"/>
    <mergeCell ref="F12:H12"/>
    <mergeCell ref="F13:H13"/>
    <mergeCell ref="F22:H22"/>
    <mergeCell ref="L22:S22"/>
    <mergeCell ref="F15:H15"/>
    <mergeCell ref="F16:H16"/>
    <mergeCell ref="F17:H17"/>
    <mergeCell ref="F18:H18"/>
    <mergeCell ref="F19:H19"/>
    <mergeCell ref="I19:J19"/>
    <mergeCell ref="L19:S19"/>
    <mergeCell ref="F20:H20"/>
    <mergeCell ref="K20:S20"/>
    <mergeCell ref="F21:H21"/>
    <mergeCell ref="L21:S21"/>
    <mergeCell ref="L23:S23"/>
    <mergeCell ref="F24:H24"/>
    <mergeCell ref="L24:S24"/>
    <mergeCell ref="F25:H25"/>
    <mergeCell ref="F26:H26"/>
    <mergeCell ref="F27:H27"/>
    <mergeCell ref="F28:H28"/>
    <mergeCell ref="F29:H29"/>
    <mergeCell ref="F30:H30"/>
    <mergeCell ref="F23:H23"/>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DF145"/>
  <sheetViews>
    <sheetView showGridLines="0" tabSelected="1" topLeftCell="B62" zoomScale="130" zoomScaleNormal="130" zoomScaleSheetLayoutView="110" zoomScalePageLayoutView="130" workbookViewId="0">
      <selection activeCell="B114" sqref="B114:BR119"/>
    </sheetView>
  </sheetViews>
  <sheetFormatPr defaultColWidth="1.625" defaultRowHeight="5.0999999999999996" customHeight="1" x14ac:dyDescent="0.15"/>
  <cols>
    <col min="1" max="1" width="0.625" style="1" customWidth="1"/>
    <col min="2" max="88" width="1.625" style="1"/>
    <col min="89" max="110" width="1.625" style="7"/>
    <col min="111" max="16384" width="1.625" style="1"/>
  </cols>
  <sheetData>
    <row r="1" spans="2:110" ht="17.25" customHeight="1" thickBot="1" x14ac:dyDescent="0.2"/>
    <row r="2" spans="2:110" ht="17.25" customHeight="1" thickBot="1" x14ac:dyDescent="0.2">
      <c r="E2" s="69"/>
      <c r="F2" s="69"/>
      <c r="G2" s="69"/>
      <c r="H2" s="280" t="s">
        <v>98</v>
      </c>
      <c r="I2" s="281"/>
      <c r="J2" s="281"/>
      <c r="K2" s="281"/>
      <c r="L2" s="281"/>
      <c r="M2" s="281"/>
      <c r="N2" s="281"/>
      <c r="O2" s="281"/>
      <c r="P2" s="281"/>
      <c r="Q2" s="281"/>
      <c r="R2" s="281"/>
      <c r="S2" s="282"/>
      <c r="T2" s="69"/>
      <c r="U2" s="69"/>
      <c r="V2" s="69"/>
      <c r="W2" s="69"/>
      <c r="X2" s="69"/>
      <c r="Y2" s="69"/>
      <c r="Z2" s="69"/>
      <c r="AA2" s="69"/>
      <c r="AB2" s="69"/>
      <c r="AC2" s="69"/>
      <c r="AD2" s="69"/>
      <c r="AE2" s="69"/>
      <c r="AF2" s="69"/>
      <c r="AG2" s="69"/>
      <c r="AH2" s="69"/>
      <c r="AI2" s="69"/>
      <c r="AJ2" s="69"/>
      <c r="AK2" s="69"/>
    </row>
    <row r="3" spans="2:110" ht="17.25" customHeight="1" x14ac:dyDescent="0.15">
      <c r="E3" s="69"/>
      <c r="F3" s="69"/>
      <c r="G3" s="69"/>
      <c r="H3" s="289">
        <f>IF(E5="","",(VLOOKUP(E5,[1]職員ﾃﾞｰﾀ!$B$6:$BG$106,12)))</f>
        <v>123456</v>
      </c>
      <c r="I3" s="290"/>
      <c r="J3" s="290"/>
      <c r="K3" s="290"/>
      <c r="L3" s="290"/>
      <c r="M3" s="291"/>
      <c r="N3" s="292"/>
      <c r="O3" s="293"/>
      <c r="P3" s="293"/>
      <c r="Q3" s="293"/>
      <c r="R3" s="293"/>
      <c r="S3" s="294"/>
      <c r="T3" s="295" t="s">
        <v>100</v>
      </c>
      <c r="U3" s="296"/>
      <c r="V3" s="299" t="s">
        <v>101</v>
      </c>
      <c r="W3" s="300"/>
      <c r="X3" s="303" t="s">
        <v>102</v>
      </c>
      <c r="Y3" s="304"/>
      <c r="Z3" s="307">
        <v>21</v>
      </c>
      <c r="AA3" s="308"/>
      <c r="AB3" s="295" t="s">
        <v>103</v>
      </c>
      <c r="AC3" s="296"/>
      <c r="AD3" s="221">
        <v>2</v>
      </c>
      <c r="AE3" s="222"/>
      <c r="AF3" s="211" t="s">
        <v>112</v>
      </c>
      <c r="AG3" s="212"/>
      <c r="AH3" s="212"/>
      <c r="AI3" s="212"/>
      <c r="AJ3" s="212"/>
      <c r="AK3" s="212"/>
      <c r="AL3" s="213"/>
      <c r="AM3" s="225" t="s">
        <v>114</v>
      </c>
      <c r="AN3" s="226"/>
      <c r="AO3" s="266"/>
      <c r="AP3" s="266"/>
      <c r="AQ3" s="266"/>
      <c r="AR3" s="266"/>
      <c r="AS3" s="266"/>
      <c r="AT3" s="267"/>
      <c r="AU3" s="270" t="s">
        <v>117</v>
      </c>
      <c r="AV3" s="271"/>
      <c r="AW3" s="271"/>
      <c r="AX3" s="271"/>
      <c r="AY3" s="271"/>
      <c r="AZ3" s="271"/>
      <c r="BA3" s="271"/>
      <c r="BB3" s="271"/>
      <c r="BC3" s="271"/>
      <c r="BD3" s="271"/>
      <c r="BE3" s="271"/>
      <c r="BF3" s="271"/>
      <c r="BG3" s="271"/>
      <c r="BH3" s="271"/>
      <c r="BI3" s="272"/>
    </row>
    <row r="4" spans="2:110" ht="17.25" customHeight="1" thickBot="1" x14ac:dyDescent="0.2">
      <c r="E4" s="233" t="s">
        <v>104</v>
      </c>
      <c r="F4" s="233"/>
      <c r="G4" s="69"/>
      <c r="H4" s="234" t="str">
        <f>IF(E5="","",(VLOOKUP(E5,[1]職員ﾃﾞｰﾀ!$B$6:$BG$106,7)))</f>
        <v>薩摩　隼人</v>
      </c>
      <c r="I4" s="235"/>
      <c r="J4" s="235"/>
      <c r="K4" s="235"/>
      <c r="L4" s="235"/>
      <c r="M4" s="236"/>
      <c r="N4" s="237" t="str">
        <f>IF(E5="","",(VLOOKUP(E5,[1]職員ﾃﾞｰﾀ!$B$6:$BG$106,8)))</f>
        <v>ｻﾂﾏ　ﾊﾔﾄ</v>
      </c>
      <c r="O4" s="238"/>
      <c r="P4" s="238"/>
      <c r="Q4" s="238"/>
      <c r="R4" s="238"/>
      <c r="S4" s="239"/>
      <c r="T4" s="297"/>
      <c r="U4" s="298"/>
      <c r="V4" s="301"/>
      <c r="W4" s="302"/>
      <c r="X4" s="305"/>
      <c r="Y4" s="306"/>
      <c r="Z4" s="309"/>
      <c r="AA4" s="310"/>
      <c r="AB4" s="297"/>
      <c r="AC4" s="298"/>
      <c r="AD4" s="223"/>
      <c r="AE4" s="224"/>
      <c r="AF4" s="214"/>
      <c r="AG4" s="215"/>
      <c r="AH4" s="215"/>
      <c r="AI4" s="215"/>
      <c r="AJ4" s="215"/>
      <c r="AK4" s="215"/>
      <c r="AL4" s="216"/>
      <c r="AM4" s="227"/>
      <c r="AN4" s="228"/>
      <c r="AO4" s="268"/>
      <c r="AP4" s="268"/>
      <c r="AQ4" s="268"/>
      <c r="AR4" s="268"/>
      <c r="AS4" s="268"/>
      <c r="AT4" s="269"/>
      <c r="AU4" s="273"/>
      <c r="AV4" s="274"/>
      <c r="AW4" s="274"/>
      <c r="AX4" s="274"/>
      <c r="AY4" s="274"/>
      <c r="AZ4" s="274"/>
      <c r="BA4" s="274"/>
      <c r="BB4" s="274"/>
      <c r="BC4" s="274"/>
      <c r="BD4" s="274"/>
      <c r="BE4" s="274"/>
      <c r="BF4" s="274"/>
      <c r="BG4" s="274"/>
      <c r="BH4" s="274"/>
      <c r="BI4" s="275"/>
    </row>
    <row r="5" spans="2:110" ht="17.25" customHeight="1" thickBot="1" x14ac:dyDescent="0.2">
      <c r="E5" s="240">
        <v>50</v>
      </c>
      <c r="F5" s="240"/>
      <c r="G5" s="69"/>
      <c r="H5" s="241" t="s">
        <v>116</v>
      </c>
      <c r="I5" s="242"/>
      <c r="J5" s="242"/>
      <c r="K5" s="242"/>
      <c r="L5" s="242"/>
      <c r="M5" s="243"/>
      <c r="N5" s="244" t="s">
        <v>105</v>
      </c>
      <c r="O5" s="245"/>
      <c r="P5" s="245"/>
      <c r="Q5" s="245"/>
      <c r="R5" s="245"/>
      <c r="S5" s="246"/>
      <c r="T5" s="247" t="s">
        <v>106</v>
      </c>
      <c r="U5" s="248"/>
      <c r="V5" s="248"/>
      <c r="W5" s="248"/>
      <c r="X5" s="248"/>
      <c r="Y5" s="248"/>
      <c r="Z5" s="248"/>
      <c r="AA5" s="249"/>
      <c r="AB5" s="207" t="s">
        <v>113</v>
      </c>
      <c r="AC5" s="208"/>
      <c r="AD5" s="221">
        <v>1</v>
      </c>
      <c r="AE5" s="222"/>
      <c r="AF5" s="217">
        <v>4</v>
      </c>
      <c r="AG5" s="218"/>
      <c r="AH5" s="250" t="s">
        <v>107</v>
      </c>
      <c r="AI5" s="250"/>
      <c r="AJ5" s="250"/>
      <c r="AK5" s="250"/>
      <c r="AL5" s="251"/>
      <c r="AM5" s="229" t="s">
        <v>115</v>
      </c>
      <c r="AN5" s="230"/>
      <c r="AO5" s="266"/>
      <c r="AP5" s="266"/>
      <c r="AQ5" s="266"/>
      <c r="AR5" s="266"/>
      <c r="AS5" s="266"/>
      <c r="AT5" s="267"/>
      <c r="AU5" s="276" t="s">
        <v>123</v>
      </c>
      <c r="AV5" s="277"/>
      <c r="AW5" s="277"/>
      <c r="AX5" s="277"/>
      <c r="AY5" s="277"/>
      <c r="AZ5" s="277"/>
      <c r="BA5" s="277"/>
      <c r="BB5" s="277"/>
      <c r="BC5" s="277"/>
      <c r="BD5" s="277"/>
      <c r="BE5" s="277"/>
      <c r="BF5" s="277"/>
      <c r="BG5" s="277"/>
      <c r="BH5" s="277"/>
      <c r="BI5" s="278"/>
    </row>
    <row r="6" spans="2:110" ht="17.25" customHeight="1" thickBot="1" x14ac:dyDescent="0.2">
      <c r="E6" s="254">
        <f>AX56</f>
        <v>0</v>
      </c>
      <c r="F6" s="254"/>
      <c r="G6" s="254"/>
      <c r="H6" s="254"/>
      <c r="I6" s="254"/>
      <c r="J6" s="70"/>
      <c r="K6" s="70"/>
      <c r="L6" s="70"/>
      <c r="M6" s="70"/>
      <c r="N6" s="255" t="s">
        <v>108</v>
      </c>
      <c r="O6" s="256"/>
      <c r="P6" s="256"/>
      <c r="Q6" s="256"/>
      <c r="R6" s="257"/>
      <c r="S6" s="258"/>
      <c r="T6" s="259"/>
      <c r="U6" s="259"/>
      <c r="V6" s="259"/>
      <c r="W6" s="259"/>
      <c r="X6" s="259"/>
      <c r="Y6" s="259"/>
      <c r="Z6" s="259"/>
      <c r="AA6" s="260"/>
      <c r="AB6" s="209"/>
      <c r="AC6" s="210"/>
      <c r="AD6" s="223"/>
      <c r="AE6" s="224"/>
      <c r="AF6" s="219"/>
      <c r="AG6" s="220"/>
      <c r="AH6" s="252"/>
      <c r="AI6" s="252"/>
      <c r="AJ6" s="252"/>
      <c r="AK6" s="252"/>
      <c r="AL6" s="253"/>
      <c r="AM6" s="231"/>
      <c r="AN6" s="232"/>
      <c r="AO6" s="268"/>
      <c r="AP6" s="268"/>
      <c r="AQ6" s="268"/>
      <c r="AR6" s="268"/>
      <c r="AS6" s="268"/>
      <c r="AT6" s="269"/>
      <c r="AU6" s="88" t="s">
        <v>118</v>
      </c>
      <c r="AV6" s="89"/>
      <c r="AW6" s="89"/>
      <c r="AX6" s="279">
        <v>28</v>
      </c>
      <c r="AY6" s="279"/>
      <c r="AZ6" s="89" t="s">
        <v>119</v>
      </c>
      <c r="BA6" s="89"/>
      <c r="BB6" s="279">
        <v>7</v>
      </c>
      <c r="BC6" s="279"/>
      <c r="BD6" s="89" t="s">
        <v>120</v>
      </c>
      <c r="BE6" s="89"/>
      <c r="BF6" s="279">
        <v>3</v>
      </c>
      <c r="BG6" s="279"/>
      <c r="BH6" s="89" t="s">
        <v>121</v>
      </c>
      <c r="BI6" s="90"/>
    </row>
    <row r="7" spans="2:110" ht="17.25" customHeight="1" thickBot="1" x14ac:dyDescent="0.2">
      <c r="E7" s="69"/>
      <c r="F7" s="69"/>
      <c r="G7" s="69"/>
      <c r="H7" s="69"/>
      <c r="I7" s="70"/>
      <c r="J7" s="70"/>
      <c r="K7" s="70"/>
      <c r="L7" s="70"/>
      <c r="M7" s="70"/>
      <c r="N7" s="261" t="s">
        <v>109</v>
      </c>
      <c r="O7" s="205"/>
      <c r="P7" s="205"/>
      <c r="Q7" s="205"/>
      <c r="R7" s="206"/>
      <c r="S7" s="262"/>
      <c r="T7" s="263"/>
      <c r="U7" s="263"/>
      <c r="V7" s="263"/>
      <c r="W7" s="263"/>
      <c r="X7" s="263"/>
      <c r="Y7" s="263"/>
      <c r="Z7" s="263"/>
      <c r="AA7" s="263"/>
      <c r="AB7" s="263"/>
      <c r="AC7" s="263"/>
      <c r="AD7" s="263"/>
      <c r="AE7" s="263"/>
      <c r="AF7" s="264"/>
      <c r="AG7" s="264"/>
      <c r="AH7" s="264"/>
      <c r="AI7" s="264"/>
      <c r="AJ7" s="265"/>
      <c r="AK7" s="70"/>
      <c r="AL7" s="70"/>
      <c r="AM7" s="70"/>
      <c r="AN7" s="70"/>
      <c r="AO7" s="70"/>
      <c r="AP7" s="69"/>
      <c r="AQ7"/>
      <c r="AR7"/>
      <c r="AS7"/>
      <c r="AT7"/>
      <c r="AU7"/>
      <c r="AV7"/>
      <c r="AW7"/>
      <c r="AX7"/>
      <c r="AY7"/>
      <c r="AZ7"/>
      <c r="BA7"/>
      <c r="BB7"/>
      <c r="BC7"/>
    </row>
    <row r="8" spans="2:110" ht="17.25" customHeight="1" thickBot="1" x14ac:dyDescent="0.2">
      <c r="E8" s="69"/>
      <c r="F8" s="69"/>
      <c r="G8" s="69"/>
      <c r="H8" s="69"/>
      <c r="I8" s="70"/>
      <c r="J8" s="70"/>
      <c r="K8" s="70"/>
      <c r="L8" s="70"/>
      <c r="M8" s="70"/>
      <c r="N8" s="199" t="s">
        <v>110</v>
      </c>
      <c r="O8" s="200"/>
      <c r="P8" s="200"/>
      <c r="Q8" s="200"/>
      <c r="R8" s="201"/>
      <c r="S8" s="202">
        <v>42369</v>
      </c>
      <c r="T8" s="202"/>
      <c r="U8" s="202"/>
      <c r="V8" s="202"/>
      <c r="W8" s="202"/>
      <c r="X8" s="202"/>
      <c r="Y8" s="203"/>
      <c r="Z8" s="204" t="s">
        <v>111</v>
      </c>
      <c r="AA8" s="205"/>
      <c r="AB8" s="205"/>
      <c r="AC8" s="205"/>
      <c r="AD8" s="205"/>
      <c r="AE8" s="206"/>
      <c r="AF8" s="202">
        <v>32245</v>
      </c>
      <c r="AG8" s="202"/>
      <c r="AH8" s="202"/>
      <c r="AI8" s="202"/>
      <c r="AJ8" s="202"/>
      <c r="AK8" s="202"/>
      <c r="AL8" s="203"/>
      <c r="AM8" s="70"/>
      <c r="AN8" s="70"/>
      <c r="AO8" s="311" t="s">
        <v>124</v>
      </c>
      <c r="AP8" s="312"/>
      <c r="AQ8" s="312"/>
      <c r="AR8" s="312"/>
      <c r="AS8" s="312"/>
      <c r="AT8" s="312"/>
      <c r="AU8" s="312"/>
      <c r="AV8" s="312"/>
      <c r="AW8" s="312"/>
      <c r="AX8" s="312"/>
      <c r="AY8" s="312"/>
      <c r="AZ8" s="312"/>
      <c r="BA8" s="312"/>
      <c r="BB8" s="312"/>
      <c r="BC8" s="313"/>
    </row>
    <row r="9" spans="2:110" ht="17.25" customHeight="1" thickBot="1" x14ac:dyDescent="0.2">
      <c r="E9" s="65"/>
      <c r="F9" s="65"/>
      <c r="G9" s="65"/>
      <c r="H9" s="65"/>
      <c r="I9" s="66"/>
      <c r="J9" s="66"/>
      <c r="K9" s="66"/>
      <c r="L9" s="66"/>
      <c r="M9" s="66"/>
      <c r="N9" s="68"/>
      <c r="O9" s="68"/>
      <c r="P9" s="68"/>
      <c r="Q9"/>
      <c r="R9"/>
      <c r="S9"/>
      <c r="T9"/>
      <c r="U9"/>
      <c r="V9"/>
      <c r="W9"/>
      <c r="X9"/>
      <c r="Y9"/>
      <c r="Z9"/>
      <c r="AA9"/>
      <c r="AB9"/>
      <c r="AC9"/>
      <c r="AD9"/>
      <c r="AE9"/>
      <c r="AF9"/>
      <c r="AG9"/>
      <c r="AH9"/>
      <c r="AI9"/>
      <c r="AJ9"/>
      <c r="AK9"/>
      <c r="AL9"/>
      <c r="AM9"/>
      <c r="AN9"/>
      <c r="AO9" s="88" t="s">
        <v>118</v>
      </c>
      <c r="AP9" s="89"/>
      <c r="AQ9" s="89"/>
      <c r="AR9" s="279">
        <v>29</v>
      </c>
      <c r="AS9" s="279"/>
      <c r="AT9" s="89" t="s">
        <v>119</v>
      </c>
      <c r="AU9" s="89"/>
      <c r="AV9" s="279">
        <v>8</v>
      </c>
      <c r="AW9" s="279"/>
      <c r="AX9" s="89" t="s">
        <v>120</v>
      </c>
      <c r="AY9" s="89"/>
      <c r="AZ9" s="279">
        <v>4</v>
      </c>
      <c r="BA9" s="279"/>
      <c r="BB9" s="89" t="s">
        <v>121</v>
      </c>
      <c r="BC9" s="90"/>
      <c r="BH9" s="283" t="s">
        <v>99</v>
      </c>
      <c r="BI9" s="284"/>
      <c r="BJ9" s="284"/>
      <c r="BK9" s="284"/>
      <c r="BL9" s="284"/>
      <c r="BM9" s="284"/>
      <c r="BN9" s="284"/>
      <c r="BO9" s="284"/>
      <c r="BP9" s="284"/>
      <c r="BQ9" s="284"/>
      <c r="BR9" s="284"/>
      <c r="BS9" s="284"/>
      <c r="BT9" s="284"/>
      <c r="BU9" s="284"/>
      <c r="BV9" s="284"/>
      <c r="BW9" s="284"/>
      <c r="BX9" s="284"/>
      <c r="BY9" s="285"/>
    </row>
    <row r="10" spans="2:110" ht="17.25" customHeight="1" thickBot="1" x14ac:dyDescent="0.2">
      <c r="E10" s="65"/>
      <c r="F10" s="65"/>
      <c r="G10" s="65"/>
      <c r="H10" s="65"/>
      <c r="I10" s="66"/>
      <c r="J10" s="66"/>
      <c r="K10" s="66"/>
      <c r="L10" s="66"/>
      <c r="M10" s="66"/>
      <c r="N10" s="68"/>
      <c r="O10" s="68"/>
      <c r="P10" s="68"/>
      <c r="Q10"/>
      <c r="R10"/>
      <c r="S10"/>
      <c r="T10"/>
      <c r="U10"/>
      <c r="V10"/>
      <c r="W10"/>
      <c r="X10"/>
      <c r="Y10"/>
      <c r="Z10"/>
      <c r="AA10"/>
      <c r="AB10"/>
      <c r="AC10"/>
      <c r="AD10"/>
      <c r="AE10"/>
      <c r="AF10"/>
      <c r="AG10"/>
      <c r="AH10"/>
      <c r="AI10"/>
      <c r="AJ10"/>
      <c r="AK10"/>
      <c r="AL10"/>
      <c r="AM10"/>
      <c r="AN10"/>
      <c r="AO10" s="66"/>
      <c r="AP10" s="65"/>
      <c r="AQ10" s="65"/>
      <c r="AR10" s="65"/>
      <c r="AS10" s="65"/>
      <c r="AT10" s="65"/>
      <c r="AU10" s="65"/>
      <c r="AV10" s="65"/>
      <c r="AW10" s="67"/>
      <c r="AX10" s="67"/>
      <c r="AY10" s="67"/>
      <c r="AZ10" s="67"/>
      <c r="BA10" s="67"/>
      <c r="BB10" s="67"/>
      <c r="BC10" s="67"/>
      <c r="BH10" s="286"/>
      <c r="BI10" s="287"/>
      <c r="BJ10" s="287"/>
      <c r="BK10" s="287"/>
      <c r="BL10" s="287"/>
      <c r="BM10" s="287"/>
      <c r="BN10" s="287"/>
      <c r="BO10" s="287"/>
      <c r="BP10" s="287"/>
      <c r="BQ10" s="287"/>
      <c r="BR10" s="287"/>
      <c r="BS10" s="287"/>
      <c r="BT10" s="287"/>
      <c r="BU10" s="287"/>
      <c r="BV10" s="287"/>
      <c r="BW10" s="287"/>
      <c r="BX10" s="287"/>
      <c r="BY10" s="288"/>
    </row>
    <row r="11" spans="2:110" ht="17.25" customHeight="1" x14ac:dyDescent="0.15">
      <c r="E11" s="65"/>
      <c r="F11" s="65"/>
      <c r="G11" s="65"/>
      <c r="H11" s="65"/>
      <c r="I11" s="66"/>
      <c r="J11" s="66"/>
      <c r="K11" s="66"/>
      <c r="L11" s="66"/>
      <c r="M11" s="66"/>
      <c r="N11" s="68"/>
      <c r="O11" s="68"/>
      <c r="P11" s="68"/>
      <c r="Q11"/>
      <c r="R11"/>
      <c r="S11"/>
      <c r="T11"/>
      <c r="U11"/>
      <c r="V11"/>
      <c r="W11"/>
      <c r="X11"/>
      <c r="Y11"/>
      <c r="Z11"/>
      <c r="AA11"/>
      <c r="AB11"/>
      <c r="AC11"/>
      <c r="AD11"/>
      <c r="AE11"/>
      <c r="AF11"/>
      <c r="AG11"/>
      <c r="AH11"/>
      <c r="AI11"/>
      <c r="AJ11"/>
      <c r="AK11"/>
      <c r="AL11"/>
      <c r="AM11"/>
      <c r="AN11"/>
      <c r="AO11" s="66"/>
      <c r="AP11" s="65"/>
      <c r="AQ11" s="65"/>
      <c r="AR11" s="65"/>
      <c r="AS11" s="65"/>
      <c r="AT11" s="65"/>
      <c r="AU11" s="65"/>
      <c r="AV11" s="65"/>
      <c r="AW11" s="67"/>
      <c r="AX11" s="67"/>
      <c r="AY11" s="67"/>
      <c r="AZ11" s="67"/>
      <c r="BA11" s="67"/>
      <c r="BB11" s="67"/>
      <c r="BC11" s="67"/>
    </row>
    <row r="12" spans="2:110" ht="17.25" customHeight="1" x14ac:dyDescent="0.15">
      <c r="E12" s="65"/>
      <c r="F12" s="65"/>
      <c r="G12" s="65"/>
      <c r="H12" s="65"/>
      <c r="I12" s="66"/>
      <c r="J12" s="66"/>
      <c r="K12" s="66"/>
      <c r="L12" s="66"/>
      <c r="M12" s="66"/>
      <c r="N12" s="68"/>
      <c r="O12" s="68"/>
      <c r="P12" s="68"/>
      <c r="Q12"/>
      <c r="R12"/>
      <c r="S12"/>
      <c r="T12"/>
      <c r="U12"/>
      <c r="V12"/>
      <c r="W12"/>
      <c r="X12"/>
      <c r="Y12"/>
      <c r="Z12"/>
      <c r="AA12"/>
      <c r="AB12"/>
      <c r="AC12"/>
      <c r="AD12"/>
      <c r="AE12"/>
      <c r="AF12"/>
      <c r="AG12"/>
      <c r="AH12"/>
      <c r="AI12"/>
      <c r="AJ12"/>
      <c r="AK12"/>
      <c r="AL12"/>
      <c r="AM12"/>
      <c r="AN12"/>
      <c r="AO12" s="66"/>
      <c r="AP12" s="65"/>
      <c r="AQ12" s="65"/>
      <c r="AR12" s="65"/>
      <c r="AS12" s="65"/>
      <c r="AT12" s="65"/>
      <c r="AU12" s="65"/>
      <c r="AV12" s="65"/>
      <c r="AW12" s="67"/>
      <c r="AX12" s="67"/>
      <c r="AY12" s="67"/>
      <c r="AZ12" s="67"/>
      <c r="BA12" s="67"/>
      <c r="BB12" s="67"/>
      <c r="BC12" s="67"/>
    </row>
    <row r="14" spans="2:110" s="3" customFormat="1" ht="12.75" customHeight="1" x14ac:dyDescent="0.15">
      <c r="B14" s="25" t="s">
        <v>57</v>
      </c>
      <c r="CK14" s="9"/>
      <c r="CL14" s="9"/>
      <c r="CM14" s="9"/>
      <c r="CN14" s="9"/>
      <c r="CO14" s="9"/>
      <c r="CP14" s="9"/>
      <c r="CQ14" s="9"/>
      <c r="CR14" s="9"/>
      <c r="CS14" s="9"/>
      <c r="CT14" s="9"/>
      <c r="CU14" s="9"/>
      <c r="CV14" s="9"/>
      <c r="CW14" s="9"/>
      <c r="CX14" s="9"/>
      <c r="CY14" s="9"/>
      <c r="CZ14" s="9"/>
      <c r="DA14" s="9"/>
      <c r="DB14" s="9"/>
      <c r="DC14" s="9"/>
      <c r="DD14" s="9"/>
      <c r="DE14" s="9"/>
      <c r="DF14" s="9"/>
    </row>
    <row r="15" spans="2:110" ht="4.5" customHeight="1" x14ac:dyDescent="0.15"/>
    <row r="16" spans="2:110" ht="5.0999999999999996" customHeight="1" x14ac:dyDescent="0.15">
      <c r="BQ16" s="2"/>
      <c r="BR16" s="2"/>
      <c r="BS16" s="2"/>
      <c r="BT16" s="2"/>
      <c r="BU16" s="2"/>
      <c r="BV16" s="2"/>
      <c r="BW16" s="570" t="s">
        <v>25</v>
      </c>
      <c r="BX16" s="571"/>
      <c r="BY16" s="571"/>
      <c r="BZ16" s="571"/>
      <c r="CA16" s="571"/>
      <c r="CB16" s="571"/>
      <c r="CC16" s="571"/>
      <c r="CD16" s="571"/>
      <c r="CE16" s="571"/>
      <c r="CF16" s="571"/>
      <c r="CG16" s="571"/>
      <c r="CH16" s="571"/>
      <c r="CI16" s="571"/>
      <c r="CJ16" s="572"/>
      <c r="CK16" s="11"/>
      <c r="CL16" s="8"/>
    </row>
    <row r="17" spans="2:109" ht="5.0999999999999996" customHeight="1" x14ac:dyDescent="0.15">
      <c r="M17" s="5"/>
      <c r="N17" s="5"/>
      <c r="O17" s="5"/>
      <c r="P17" s="5"/>
      <c r="Q17" s="5"/>
      <c r="R17" s="5"/>
      <c r="S17" s="576" t="s">
        <v>53</v>
      </c>
      <c r="T17" s="576"/>
      <c r="U17" s="576"/>
      <c r="V17" s="576"/>
      <c r="W17" s="576"/>
      <c r="X17" s="576"/>
      <c r="Y17" s="576"/>
      <c r="Z17" s="576"/>
      <c r="AA17" s="576"/>
      <c r="AB17" s="576"/>
      <c r="AC17" s="576"/>
      <c r="AD17" s="576"/>
      <c r="AF17" s="577" t="s">
        <v>50</v>
      </c>
      <c r="AG17" s="577"/>
      <c r="AH17" s="577"/>
      <c r="AI17" s="577"/>
      <c r="AJ17" s="577"/>
      <c r="AK17" s="577"/>
      <c r="AL17" s="578" t="s">
        <v>52</v>
      </c>
      <c r="AM17" s="578"/>
      <c r="AN17" s="578"/>
      <c r="AO17" s="578"/>
      <c r="AP17" s="578"/>
      <c r="AQ17" s="578"/>
      <c r="AR17" s="578"/>
      <c r="AS17" s="578"/>
      <c r="AT17" s="42"/>
      <c r="AU17" s="42"/>
      <c r="AV17" s="42"/>
      <c r="AW17" s="42"/>
      <c r="AX17" s="42"/>
      <c r="AY17" s="42"/>
      <c r="AZ17" s="42"/>
      <c r="BA17" s="42"/>
      <c r="BB17" s="42"/>
      <c r="BC17" s="42"/>
      <c r="BD17" s="42"/>
      <c r="BE17" s="42"/>
      <c r="BF17" s="42"/>
      <c r="BG17" s="42"/>
      <c r="BH17" s="42"/>
      <c r="BI17" s="42"/>
      <c r="BJ17" s="42"/>
      <c r="BK17" s="42"/>
      <c r="BL17" s="42"/>
      <c r="BM17" s="42"/>
      <c r="BN17" s="42"/>
      <c r="BO17" s="42"/>
      <c r="BP17" s="42"/>
      <c r="BQ17" s="42"/>
      <c r="BR17" s="42"/>
      <c r="BS17" s="42"/>
      <c r="BT17" s="42"/>
      <c r="BU17" s="42"/>
      <c r="BV17" s="42"/>
      <c r="BW17" s="573"/>
      <c r="BX17" s="574"/>
      <c r="BY17" s="574"/>
      <c r="BZ17" s="574"/>
      <c r="CA17" s="574"/>
      <c r="CB17" s="574"/>
      <c r="CC17" s="574"/>
      <c r="CD17" s="574"/>
      <c r="CE17" s="574"/>
      <c r="CF17" s="574"/>
      <c r="CG17" s="574"/>
      <c r="CH17" s="574"/>
      <c r="CI17" s="574"/>
      <c r="CJ17" s="575"/>
      <c r="CK17" s="21"/>
      <c r="CL17" s="10"/>
      <c r="CM17" s="30"/>
      <c r="CN17" s="30"/>
      <c r="CO17" s="30"/>
      <c r="CP17" s="30"/>
      <c r="CQ17" s="30"/>
      <c r="CR17" s="30"/>
      <c r="CS17" s="30"/>
      <c r="CT17" s="30"/>
      <c r="CU17" s="30"/>
      <c r="CV17" s="30"/>
      <c r="CW17" s="30"/>
      <c r="CX17" s="30"/>
      <c r="CY17" s="30"/>
      <c r="CZ17" s="30"/>
      <c r="DA17" s="30"/>
      <c r="DB17" s="30"/>
      <c r="DC17" s="30"/>
      <c r="DD17" s="30"/>
      <c r="DE17" s="30"/>
    </row>
    <row r="18" spans="2:109" ht="9.75" customHeight="1" thickBot="1" x14ac:dyDescent="0.2">
      <c r="L18" s="31"/>
      <c r="M18" s="5"/>
      <c r="N18" s="5"/>
      <c r="O18" s="5"/>
      <c r="P18" s="5"/>
      <c r="Q18" s="5"/>
      <c r="R18" s="5"/>
      <c r="S18" s="576"/>
      <c r="T18" s="576"/>
      <c r="U18" s="576"/>
      <c r="V18" s="576"/>
      <c r="W18" s="576"/>
      <c r="X18" s="576"/>
      <c r="Y18" s="576"/>
      <c r="Z18" s="576"/>
      <c r="AA18" s="576"/>
      <c r="AB18" s="576"/>
      <c r="AC18" s="576"/>
      <c r="AD18" s="576"/>
      <c r="AE18" s="40" t="s">
        <v>125</v>
      </c>
      <c r="AF18" s="577"/>
      <c r="AG18" s="577"/>
      <c r="AH18" s="577"/>
      <c r="AI18" s="577"/>
      <c r="AJ18" s="577"/>
      <c r="AK18" s="577"/>
      <c r="AL18" s="578"/>
      <c r="AM18" s="578"/>
      <c r="AN18" s="578"/>
      <c r="AO18" s="578"/>
      <c r="AP18" s="578"/>
      <c r="AQ18" s="578"/>
      <c r="AR18" s="578"/>
      <c r="AS18" s="578"/>
      <c r="AT18" s="42"/>
      <c r="AU18" s="42"/>
      <c r="AV18" s="42"/>
      <c r="AW18" s="24"/>
      <c r="AX18" s="24"/>
      <c r="AY18" s="24"/>
      <c r="AZ18" s="24"/>
      <c r="BA18" s="24"/>
      <c r="BB18" s="24"/>
      <c r="BC18" s="24"/>
      <c r="BD18" s="24"/>
      <c r="BE18" s="24"/>
      <c r="BF18" s="24"/>
      <c r="BG18" s="24"/>
      <c r="BH18" s="24"/>
      <c r="BI18" s="24"/>
      <c r="BJ18" s="24"/>
      <c r="BK18" s="24"/>
      <c r="BL18" s="24"/>
      <c r="BM18" s="24"/>
      <c r="BN18" s="24"/>
      <c r="BO18" s="20"/>
      <c r="BP18" s="42"/>
      <c r="BQ18" s="42"/>
      <c r="BR18" s="42"/>
      <c r="BS18" s="42"/>
      <c r="BT18" s="42"/>
      <c r="BU18" s="42"/>
      <c r="BV18" s="42"/>
      <c r="BW18" s="314" t="s">
        <v>61</v>
      </c>
      <c r="BX18" s="315"/>
      <c r="BY18" s="315"/>
      <c r="BZ18" s="315"/>
      <c r="CA18" s="315"/>
      <c r="CB18" s="315"/>
      <c r="CC18" s="315"/>
      <c r="CD18" s="315"/>
      <c r="CE18" s="315"/>
      <c r="CF18" s="315"/>
      <c r="CG18" s="315"/>
      <c r="CH18" s="315"/>
      <c r="CI18" s="315"/>
      <c r="CJ18" s="316"/>
      <c r="CK18" s="21"/>
      <c r="CL18" s="10"/>
      <c r="CM18" s="30"/>
      <c r="CN18" s="30"/>
      <c r="CO18" s="30"/>
      <c r="CP18" s="30"/>
      <c r="CQ18" s="30"/>
      <c r="CR18" s="30"/>
      <c r="CS18" s="30"/>
      <c r="CT18" s="30"/>
      <c r="CU18" s="30"/>
      <c r="CV18" s="30"/>
      <c r="CW18" s="30"/>
      <c r="CX18" s="30"/>
      <c r="CY18" s="30"/>
      <c r="CZ18" s="30"/>
      <c r="DA18" s="30"/>
      <c r="DB18" s="30"/>
      <c r="DC18" s="30"/>
      <c r="DD18" s="30"/>
      <c r="DE18" s="30"/>
    </row>
    <row r="19" spans="2:109" ht="5.0999999999999996" customHeight="1" x14ac:dyDescent="0.15">
      <c r="H19" s="4"/>
      <c r="I19" s="4"/>
      <c r="J19" s="4"/>
      <c r="K19" s="4"/>
      <c r="L19" s="39"/>
      <c r="M19" s="5"/>
      <c r="N19" s="5"/>
      <c r="O19" s="5"/>
      <c r="P19" s="5"/>
      <c r="Q19" s="5"/>
      <c r="R19" s="5"/>
      <c r="S19" s="576"/>
      <c r="T19" s="576"/>
      <c r="U19" s="576"/>
      <c r="V19" s="576"/>
      <c r="W19" s="576"/>
      <c r="X19" s="576"/>
      <c r="Y19" s="576"/>
      <c r="Z19" s="576"/>
      <c r="AA19" s="576"/>
      <c r="AB19" s="576"/>
      <c r="AC19" s="576"/>
      <c r="AD19" s="576"/>
      <c r="AE19" s="17"/>
      <c r="AF19" s="577"/>
      <c r="AG19" s="577"/>
      <c r="AH19" s="577"/>
      <c r="AI19" s="577"/>
      <c r="AJ19" s="577"/>
      <c r="AK19" s="577"/>
      <c r="AL19" s="578"/>
      <c r="AM19" s="578"/>
      <c r="AN19" s="578"/>
      <c r="AO19" s="578"/>
      <c r="AP19" s="578"/>
      <c r="AQ19" s="578"/>
      <c r="AR19" s="578"/>
      <c r="AS19" s="578"/>
      <c r="AT19" s="27"/>
      <c r="AU19" s="27"/>
      <c r="AV19" s="27"/>
      <c r="AW19" s="579" t="s">
        <v>58</v>
      </c>
      <c r="AX19" s="580"/>
      <c r="AY19" s="580"/>
      <c r="AZ19" s="580"/>
      <c r="BA19" s="580"/>
      <c r="BB19" s="580"/>
      <c r="BC19" s="580"/>
      <c r="BD19" s="580"/>
      <c r="BE19" s="580"/>
      <c r="BF19" s="580"/>
      <c r="BG19" s="580"/>
      <c r="BH19" s="580"/>
      <c r="BI19" s="580"/>
      <c r="BJ19" s="580"/>
      <c r="BK19" s="580"/>
      <c r="BL19" s="580"/>
      <c r="BM19" s="580"/>
      <c r="BN19" s="581"/>
      <c r="BO19" s="20"/>
      <c r="BP19" s="27"/>
      <c r="BQ19" s="26"/>
      <c r="BR19" s="26"/>
      <c r="BS19" s="26"/>
      <c r="BT19" s="26"/>
      <c r="BU19" s="26"/>
      <c r="BV19" s="36"/>
      <c r="BW19" s="45"/>
      <c r="BX19" s="46"/>
      <c r="BY19" s="46"/>
      <c r="BZ19" s="46"/>
      <c r="CA19" s="46"/>
      <c r="CB19" s="46"/>
      <c r="CC19" s="46"/>
      <c r="CD19" s="46"/>
      <c r="CE19" s="46"/>
      <c r="CF19" s="46"/>
      <c r="CG19" s="46"/>
      <c r="CH19" s="46"/>
      <c r="CI19" s="46"/>
      <c r="CJ19" s="47"/>
      <c r="CK19" s="38"/>
      <c r="CL19" s="39"/>
    </row>
    <row r="20" spans="2:109" ht="5.0999999999999996" customHeight="1" x14ac:dyDescent="0.15">
      <c r="H20" s="4"/>
      <c r="I20" s="4"/>
      <c r="J20" s="4"/>
      <c r="K20" s="4"/>
      <c r="L20" s="44"/>
      <c r="M20" s="26"/>
      <c r="N20" s="29"/>
      <c r="O20" s="29"/>
      <c r="P20" s="29"/>
      <c r="Q20" s="29"/>
      <c r="R20" s="29"/>
      <c r="S20" s="576"/>
      <c r="T20" s="576"/>
      <c r="U20" s="576"/>
      <c r="V20" s="576"/>
      <c r="W20" s="576"/>
      <c r="X20" s="576"/>
      <c r="Y20" s="576"/>
      <c r="Z20" s="576"/>
      <c r="AA20" s="576"/>
      <c r="AB20" s="576"/>
      <c r="AC20" s="576"/>
      <c r="AD20" s="576"/>
      <c r="AE20" s="17"/>
      <c r="AF20" s="17"/>
      <c r="AG20" s="17"/>
      <c r="AH20" s="17"/>
      <c r="AI20" s="17"/>
      <c r="AJ20" s="17"/>
      <c r="AK20" s="17"/>
      <c r="AL20" s="578"/>
      <c r="AM20" s="578"/>
      <c r="AN20" s="578"/>
      <c r="AO20" s="578"/>
      <c r="AP20" s="578"/>
      <c r="AQ20" s="578"/>
      <c r="AR20" s="578"/>
      <c r="AS20" s="578"/>
      <c r="AT20" s="29"/>
      <c r="AU20" s="29"/>
      <c r="AV20" s="29"/>
      <c r="AW20" s="579"/>
      <c r="AX20" s="580"/>
      <c r="AY20" s="580"/>
      <c r="AZ20" s="580"/>
      <c r="BA20" s="580"/>
      <c r="BB20" s="580"/>
      <c r="BC20" s="580"/>
      <c r="BD20" s="580"/>
      <c r="BE20" s="580"/>
      <c r="BF20" s="580"/>
      <c r="BG20" s="580"/>
      <c r="BH20" s="580"/>
      <c r="BI20" s="580"/>
      <c r="BJ20" s="580"/>
      <c r="BK20" s="580"/>
      <c r="BL20" s="580"/>
      <c r="BM20" s="580"/>
      <c r="BN20" s="581"/>
      <c r="BO20" s="20"/>
      <c r="BP20" s="29"/>
      <c r="BQ20" s="26"/>
      <c r="BR20" s="26"/>
      <c r="BS20" s="26"/>
      <c r="BT20" s="26"/>
      <c r="BU20" s="26"/>
      <c r="BV20" s="36"/>
      <c r="BW20" s="45"/>
      <c r="BX20" s="46"/>
      <c r="BY20" s="46"/>
      <c r="BZ20" s="46"/>
      <c r="CA20" s="46"/>
      <c r="CB20" s="46"/>
      <c r="CC20" s="46"/>
      <c r="CD20" s="46"/>
      <c r="CE20" s="46"/>
      <c r="CF20" s="46"/>
      <c r="CG20" s="46"/>
      <c r="CH20" s="46"/>
      <c r="CI20" s="46"/>
      <c r="CJ20" s="47"/>
      <c r="CK20" s="38"/>
      <c r="CL20" s="39"/>
    </row>
    <row r="21" spans="2:109" ht="5.0999999999999996" customHeight="1" x14ac:dyDescent="0.15">
      <c r="H21" s="4"/>
      <c r="I21" s="4"/>
      <c r="J21" s="4"/>
      <c r="K21" s="4"/>
      <c r="L21" s="7"/>
      <c r="M21" s="5"/>
      <c r="N21" s="5"/>
      <c r="O21" s="5"/>
      <c r="P21" s="5"/>
      <c r="Q21" s="5"/>
      <c r="R21" s="5"/>
      <c r="S21" s="576"/>
      <c r="T21" s="576"/>
      <c r="U21" s="576"/>
      <c r="V21" s="576"/>
      <c r="W21" s="576"/>
      <c r="X21" s="576"/>
      <c r="Y21" s="576"/>
      <c r="Z21" s="576"/>
      <c r="AA21" s="576"/>
      <c r="AB21" s="576"/>
      <c r="AC21" s="576"/>
      <c r="AD21" s="576"/>
      <c r="AE21" s="17"/>
      <c r="AF21" s="577" t="s">
        <v>51</v>
      </c>
      <c r="AG21" s="577"/>
      <c r="AH21" s="577"/>
      <c r="AI21" s="577"/>
      <c r="AJ21" s="577"/>
      <c r="AK21" s="577"/>
      <c r="AL21" s="578"/>
      <c r="AM21" s="578"/>
      <c r="AN21" s="578"/>
      <c r="AO21" s="578"/>
      <c r="AP21" s="578"/>
      <c r="AQ21" s="578"/>
      <c r="AR21" s="578"/>
      <c r="AS21" s="578"/>
      <c r="AT21" s="29"/>
      <c r="AU21" s="29"/>
      <c r="AV21" s="29"/>
      <c r="AW21" s="579"/>
      <c r="AX21" s="580"/>
      <c r="AY21" s="580"/>
      <c r="AZ21" s="580"/>
      <c r="BA21" s="580"/>
      <c r="BB21" s="580"/>
      <c r="BC21" s="580"/>
      <c r="BD21" s="580"/>
      <c r="BE21" s="580"/>
      <c r="BF21" s="580"/>
      <c r="BG21" s="580"/>
      <c r="BH21" s="580"/>
      <c r="BI21" s="580"/>
      <c r="BJ21" s="580"/>
      <c r="BK21" s="580"/>
      <c r="BL21" s="580"/>
      <c r="BM21" s="580"/>
      <c r="BN21" s="581"/>
      <c r="BO21" s="20"/>
      <c r="BP21" s="29"/>
      <c r="BQ21" s="26"/>
      <c r="BR21" s="26"/>
      <c r="BS21" s="26"/>
      <c r="BT21" s="26"/>
      <c r="BU21" s="26"/>
      <c r="BV21" s="36"/>
      <c r="BW21" s="19"/>
      <c r="BX21" s="42"/>
      <c r="BY21" s="42"/>
      <c r="BZ21" s="42"/>
      <c r="CA21" s="42"/>
      <c r="CB21" s="42"/>
      <c r="CC21" s="42"/>
      <c r="CD21" s="42"/>
      <c r="CE21" s="42"/>
      <c r="CF21" s="42"/>
      <c r="CG21" s="42"/>
      <c r="CH21" s="42"/>
      <c r="CI21" s="42"/>
      <c r="CJ21" s="43"/>
      <c r="CK21" s="38"/>
      <c r="CL21" s="39"/>
    </row>
    <row r="22" spans="2:109" ht="9.75" customHeight="1" x14ac:dyDescent="0.15">
      <c r="H22" s="4"/>
      <c r="I22" s="4"/>
      <c r="J22" s="4"/>
      <c r="K22" s="4"/>
      <c r="L22" s="31" t="s">
        <v>21</v>
      </c>
      <c r="M22" s="5"/>
      <c r="N22" s="5"/>
      <c r="O22" s="5"/>
      <c r="P22" s="5"/>
      <c r="Q22" s="5"/>
      <c r="R22" s="5"/>
      <c r="S22" s="576"/>
      <c r="T22" s="576"/>
      <c r="U22" s="576"/>
      <c r="V22" s="576"/>
      <c r="W22" s="576"/>
      <c r="X22" s="576"/>
      <c r="Y22" s="576"/>
      <c r="Z22" s="576"/>
      <c r="AA22" s="576"/>
      <c r="AB22" s="576"/>
      <c r="AC22" s="576"/>
      <c r="AD22" s="576"/>
      <c r="AE22" s="40" t="s">
        <v>21</v>
      </c>
      <c r="AF22" s="577"/>
      <c r="AG22" s="577"/>
      <c r="AH22" s="577"/>
      <c r="AI22" s="577"/>
      <c r="AJ22" s="577"/>
      <c r="AK22" s="577"/>
      <c r="AL22" s="578"/>
      <c r="AM22" s="578"/>
      <c r="AN22" s="578"/>
      <c r="AO22" s="578"/>
      <c r="AP22" s="578"/>
      <c r="AQ22" s="578"/>
      <c r="AR22" s="578"/>
      <c r="AS22" s="578"/>
      <c r="AT22" s="29"/>
      <c r="AU22" s="29"/>
      <c r="AV22" s="29"/>
      <c r="AW22" s="579"/>
      <c r="AX22" s="580"/>
      <c r="AY22" s="580"/>
      <c r="AZ22" s="580"/>
      <c r="BA22" s="580"/>
      <c r="BB22" s="580"/>
      <c r="BC22" s="580"/>
      <c r="BD22" s="580"/>
      <c r="BE22" s="580"/>
      <c r="BF22" s="580"/>
      <c r="BG22" s="580"/>
      <c r="BH22" s="580"/>
      <c r="BI22" s="580"/>
      <c r="BJ22" s="580"/>
      <c r="BK22" s="580"/>
      <c r="BL22" s="580"/>
      <c r="BM22" s="580"/>
      <c r="BN22" s="581"/>
      <c r="BO22" s="20"/>
      <c r="BP22" s="29"/>
      <c r="BQ22" s="27"/>
      <c r="BR22" s="27"/>
      <c r="BS22" s="27"/>
      <c r="BT22" s="27"/>
      <c r="BU22" s="27"/>
      <c r="BV22" s="37"/>
      <c r="BW22" s="19"/>
      <c r="BX22" s="42"/>
      <c r="BY22" s="42"/>
      <c r="BZ22" s="42"/>
      <c r="CA22" s="42"/>
      <c r="CB22" s="42"/>
      <c r="CC22" s="42"/>
      <c r="CD22" s="42"/>
      <c r="CE22" s="42"/>
      <c r="CF22" s="42"/>
      <c r="CG22" s="42"/>
      <c r="CH22" s="42"/>
      <c r="CI22" s="42"/>
      <c r="CJ22" s="43"/>
      <c r="CK22" s="38"/>
      <c r="CL22" s="39"/>
    </row>
    <row r="23" spans="2:109" ht="5.0999999999999996" customHeight="1" x14ac:dyDescent="0.15">
      <c r="H23" s="4"/>
      <c r="I23" s="4"/>
      <c r="J23" s="4"/>
      <c r="K23" s="4"/>
      <c r="L23" s="27"/>
      <c r="M23" s="5"/>
      <c r="N23" s="5"/>
      <c r="O23" s="5"/>
      <c r="P23" s="5"/>
      <c r="Q23" s="5"/>
      <c r="R23" s="5"/>
      <c r="S23" s="576"/>
      <c r="T23" s="576"/>
      <c r="U23" s="576"/>
      <c r="V23" s="576"/>
      <c r="W23" s="576"/>
      <c r="X23" s="576"/>
      <c r="Y23" s="576"/>
      <c r="Z23" s="576"/>
      <c r="AA23" s="576"/>
      <c r="AB23" s="576"/>
      <c r="AC23" s="576"/>
      <c r="AD23" s="576"/>
      <c r="AE23" s="29"/>
      <c r="AF23" s="577"/>
      <c r="AG23" s="577"/>
      <c r="AH23" s="577"/>
      <c r="AI23" s="577"/>
      <c r="AJ23" s="577"/>
      <c r="AK23" s="577"/>
      <c r="AL23" s="578"/>
      <c r="AM23" s="578"/>
      <c r="AN23" s="578"/>
      <c r="AO23" s="578"/>
      <c r="AP23" s="578"/>
      <c r="AQ23" s="578"/>
      <c r="AR23" s="578"/>
      <c r="AS23" s="578"/>
      <c r="AT23" s="29"/>
      <c r="AU23" s="29"/>
      <c r="AV23" s="29"/>
      <c r="AW23" s="579"/>
      <c r="AX23" s="580"/>
      <c r="AY23" s="580"/>
      <c r="AZ23" s="580"/>
      <c r="BA23" s="580"/>
      <c r="BB23" s="580"/>
      <c r="BC23" s="580"/>
      <c r="BD23" s="580"/>
      <c r="BE23" s="580"/>
      <c r="BF23" s="580"/>
      <c r="BG23" s="580"/>
      <c r="BH23" s="580"/>
      <c r="BI23" s="580"/>
      <c r="BJ23" s="580"/>
      <c r="BK23" s="580"/>
      <c r="BL23" s="580"/>
      <c r="BM23" s="580"/>
      <c r="BN23" s="581"/>
      <c r="BO23" s="20"/>
      <c r="BP23" s="29"/>
      <c r="BQ23" s="27"/>
      <c r="BR23" s="27"/>
      <c r="BS23" s="27"/>
      <c r="BT23" s="27"/>
      <c r="BU23" s="27"/>
      <c r="BV23" s="37"/>
      <c r="BW23" s="19"/>
      <c r="BX23" s="42"/>
      <c r="BY23" s="42"/>
      <c r="BZ23" s="42"/>
      <c r="CA23" s="42"/>
      <c r="CB23" s="42"/>
      <c r="CC23" s="42"/>
      <c r="CD23" s="42"/>
      <c r="CE23" s="42"/>
      <c r="CF23" s="42"/>
      <c r="CG23" s="42"/>
      <c r="CH23" s="42"/>
      <c r="CI23" s="42"/>
      <c r="CJ23" s="43"/>
      <c r="CK23" s="38"/>
      <c r="CL23" s="39"/>
    </row>
    <row r="24" spans="2:109" ht="5.0999999999999996" customHeight="1" x14ac:dyDescent="0.2">
      <c r="H24" s="4"/>
      <c r="I24" s="4"/>
      <c r="J24" s="4"/>
      <c r="K24" s="4"/>
      <c r="L24" s="27"/>
      <c r="M24" s="5"/>
      <c r="N24" s="5"/>
      <c r="O24" s="5"/>
      <c r="P24" s="5"/>
      <c r="Q24" s="5"/>
      <c r="R24" s="5"/>
      <c r="S24" s="28"/>
      <c r="T24" s="28"/>
      <c r="U24" s="28"/>
      <c r="V24" s="28"/>
      <c r="W24" s="28"/>
      <c r="X24" s="28"/>
      <c r="Y24" s="28"/>
      <c r="Z24" s="28"/>
      <c r="AA24" s="28"/>
      <c r="AB24" s="28"/>
      <c r="AC24" s="28"/>
      <c r="AD24" s="28"/>
      <c r="AE24" s="29"/>
      <c r="AF24" s="34"/>
      <c r="AG24" s="34"/>
      <c r="AH24" s="34"/>
      <c r="AI24" s="34"/>
      <c r="AJ24" s="34"/>
      <c r="AK24" s="34"/>
      <c r="AL24" s="35"/>
      <c r="AM24" s="35"/>
      <c r="AN24" s="35"/>
      <c r="AO24" s="35"/>
      <c r="AP24" s="35"/>
      <c r="AQ24" s="35"/>
      <c r="AR24" s="35"/>
      <c r="AS24" s="35"/>
      <c r="AT24" s="29"/>
      <c r="AU24" s="29"/>
      <c r="AV24" s="29"/>
      <c r="AW24" s="579"/>
      <c r="AX24" s="580"/>
      <c r="AY24" s="580"/>
      <c r="AZ24" s="580"/>
      <c r="BA24" s="580"/>
      <c r="BB24" s="580"/>
      <c r="BC24" s="580"/>
      <c r="BD24" s="580"/>
      <c r="BE24" s="580"/>
      <c r="BF24" s="580"/>
      <c r="BG24" s="580"/>
      <c r="BH24" s="580"/>
      <c r="BI24" s="580"/>
      <c r="BJ24" s="580"/>
      <c r="BK24" s="580"/>
      <c r="BL24" s="580"/>
      <c r="BM24" s="580"/>
      <c r="BN24" s="581"/>
      <c r="BO24" s="20"/>
      <c r="BP24" s="29"/>
      <c r="BQ24" s="27"/>
      <c r="BR24" s="27"/>
      <c r="BS24" s="27"/>
      <c r="BT24" s="27"/>
      <c r="BU24" s="27"/>
      <c r="BV24" s="37"/>
      <c r="BW24" s="19"/>
      <c r="BX24" s="42"/>
      <c r="BY24" s="42"/>
      <c r="BZ24" s="42"/>
      <c r="CA24" s="42"/>
      <c r="CB24" s="42"/>
      <c r="CC24" s="42"/>
      <c r="CD24" s="42"/>
      <c r="CE24" s="42"/>
      <c r="CF24" s="42"/>
      <c r="CG24" s="42"/>
      <c r="CH24" s="42"/>
      <c r="CI24" s="42"/>
      <c r="CJ24" s="43"/>
      <c r="CK24" s="38"/>
      <c r="CL24" s="39"/>
    </row>
    <row r="25" spans="2:109" ht="5.0999999999999996" customHeight="1" x14ac:dyDescent="0.15">
      <c r="H25" s="4"/>
      <c r="I25" s="4"/>
      <c r="J25" s="4"/>
      <c r="K25" s="4"/>
      <c r="L25" s="27"/>
      <c r="M25" s="5"/>
      <c r="N25" s="5"/>
      <c r="O25" s="5"/>
      <c r="P25" s="5"/>
      <c r="Q25" s="5"/>
      <c r="R25" s="5"/>
      <c r="S25" s="5"/>
      <c r="T25" s="5"/>
      <c r="U25" s="5"/>
      <c r="V25" s="5"/>
      <c r="W25" s="5"/>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8"/>
      <c r="AW25" s="579"/>
      <c r="AX25" s="580"/>
      <c r="AY25" s="580"/>
      <c r="AZ25" s="580"/>
      <c r="BA25" s="580"/>
      <c r="BB25" s="580"/>
      <c r="BC25" s="580"/>
      <c r="BD25" s="580"/>
      <c r="BE25" s="580"/>
      <c r="BF25" s="580"/>
      <c r="BG25" s="580"/>
      <c r="BH25" s="580"/>
      <c r="BI25" s="580"/>
      <c r="BJ25" s="580"/>
      <c r="BK25" s="580"/>
      <c r="BL25" s="580"/>
      <c r="BM25" s="580"/>
      <c r="BN25" s="581"/>
      <c r="BO25" s="20"/>
      <c r="BP25" s="29"/>
      <c r="BQ25" s="27"/>
      <c r="BR25" s="27"/>
      <c r="BS25" s="27"/>
      <c r="BT25" s="27"/>
      <c r="BU25" s="27"/>
      <c r="BV25" s="37"/>
      <c r="BW25" s="19"/>
      <c r="BX25" s="42"/>
      <c r="BY25" s="42"/>
      <c r="BZ25" s="42"/>
      <c r="CA25" s="42"/>
      <c r="CB25" s="42"/>
      <c r="CC25" s="42"/>
      <c r="CD25" s="42"/>
      <c r="CE25" s="42"/>
      <c r="CF25" s="42"/>
      <c r="CG25" s="42"/>
      <c r="CH25" s="42"/>
      <c r="CI25" s="42"/>
      <c r="CJ25" s="43"/>
      <c r="CK25" s="38"/>
      <c r="CL25" s="39"/>
    </row>
    <row r="26" spans="2:109" ht="5.0999999999999996" customHeight="1" x14ac:dyDescent="0.15">
      <c r="H26" s="4"/>
      <c r="I26" s="4"/>
      <c r="J26" s="4"/>
      <c r="K26" s="4"/>
      <c r="L26" s="27"/>
      <c r="M26" s="5"/>
      <c r="N26" s="5"/>
      <c r="O26" s="5"/>
      <c r="P26" s="5"/>
      <c r="Q26" s="5"/>
      <c r="R26" s="5"/>
      <c r="S26" s="5"/>
      <c r="T26" s="5"/>
      <c r="U26" s="5"/>
      <c r="V26" s="5"/>
      <c r="W26" s="5"/>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579"/>
      <c r="AX26" s="580"/>
      <c r="AY26" s="580"/>
      <c r="AZ26" s="580"/>
      <c r="BA26" s="580"/>
      <c r="BB26" s="580"/>
      <c r="BC26" s="580"/>
      <c r="BD26" s="580"/>
      <c r="BE26" s="580"/>
      <c r="BF26" s="580"/>
      <c r="BG26" s="580"/>
      <c r="BH26" s="580"/>
      <c r="BI26" s="580"/>
      <c r="BJ26" s="580"/>
      <c r="BK26" s="580"/>
      <c r="BL26" s="580"/>
      <c r="BM26" s="580"/>
      <c r="BN26" s="581"/>
      <c r="BO26" s="20"/>
      <c r="BP26" s="29"/>
      <c r="BQ26" s="27"/>
      <c r="BR26" s="27"/>
      <c r="BS26" s="27"/>
      <c r="BT26" s="27"/>
      <c r="BU26" s="27"/>
      <c r="BV26" s="37"/>
      <c r="BW26" s="19"/>
      <c r="BX26" s="42"/>
      <c r="BY26" s="42"/>
      <c r="BZ26" s="42"/>
      <c r="CA26" s="42"/>
      <c r="CB26" s="42"/>
      <c r="CC26" s="42"/>
      <c r="CD26" s="42"/>
      <c r="CE26" s="42"/>
      <c r="CF26" s="42"/>
      <c r="CG26" s="42"/>
      <c r="CH26" s="42"/>
      <c r="CI26" s="42"/>
      <c r="CJ26" s="43"/>
      <c r="CK26" s="38"/>
      <c r="CL26" s="39"/>
    </row>
    <row r="27" spans="2:109" ht="5.0999999999999996" customHeight="1" x14ac:dyDescent="0.15">
      <c r="H27" s="4"/>
      <c r="I27" s="4"/>
      <c r="J27" s="4"/>
      <c r="K27" s="4"/>
      <c r="L27" s="27"/>
      <c r="M27" s="5"/>
      <c r="N27" s="5"/>
      <c r="O27" s="5"/>
      <c r="P27" s="5"/>
      <c r="Q27" s="5"/>
      <c r="R27" s="5"/>
      <c r="S27" s="5"/>
      <c r="T27" s="5"/>
      <c r="U27" s="5"/>
      <c r="V27" s="5"/>
      <c r="W27" s="5"/>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579"/>
      <c r="AX27" s="580"/>
      <c r="AY27" s="580"/>
      <c r="AZ27" s="580"/>
      <c r="BA27" s="580"/>
      <c r="BB27" s="580"/>
      <c r="BC27" s="580"/>
      <c r="BD27" s="580"/>
      <c r="BE27" s="580"/>
      <c r="BF27" s="580"/>
      <c r="BG27" s="580"/>
      <c r="BH27" s="580"/>
      <c r="BI27" s="580"/>
      <c r="BJ27" s="580"/>
      <c r="BK27" s="580"/>
      <c r="BL27" s="580"/>
      <c r="BM27" s="580"/>
      <c r="BN27" s="581"/>
      <c r="BO27" s="20"/>
      <c r="BP27" s="585" t="s">
        <v>49</v>
      </c>
      <c r="BQ27" s="586"/>
      <c r="BR27" s="586"/>
      <c r="BS27" s="586"/>
      <c r="BT27" s="586"/>
      <c r="BU27" s="586"/>
      <c r="BV27" s="587"/>
      <c r="BW27" s="19"/>
      <c r="BX27" s="42"/>
      <c r="BY27" s="42"/>
      <c r="BZ27" s="42"/>
      <c r="CA27" s="42"/>
      <c r="CB27" s="42"/>
      <c r="CC27" s="42"/>
      <c r="CD27" s="42"/>
      <c r="CE27" s="42"/>
      <c r="CF27" s="42"/>
      <c r="CG27" s="42"/>
      <c r="CH27" s="42"/>
      <c r="CI27" s="42"/>
      <c r="CJ27" s="43"/>
      <c r="CK27" s="38"/>
      <c r="CL27" s="39"/>
    </row>
    <row r="28" spans="2:109" ht="5.0999999999999996" customHeight="1" thickBot="1" x14ac:dyDescent="0.2">
      <c r="H28" s="4"/>
      <c r="I28" s="4"/>
      <c r="J28" s="4"/>
      <c r="K28" s="4"/>
      <c r="L28" s="26"/>
      <c r="M28" s="26"/>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582"/>
      <c r="AX28" s="583"/>
      <c r="AY28" s="583"/>
      <c r="AZ28" s="583"/>
      <c r="BA28" s="583"/>
      <c r="BB28" s="583"/>
      <c r="BC28" s="583"/>
      <c r="BD28" s="583"/>
      <c r="BE28" s="583"/>
      <c r="BF28" s="583"/>
      <c r="BG28" s="583"/>
      <c r="BH28" s="583"/>
      <c r="BI28" s="583"/>
      <c r="BJ28" s="583"/>
      <c r="BK28" s="583"/>
      <c r="BL28" s="583"/>
      <c r="BM28" s="583"/>
      <c r="BN28" s="584"/>
      <c r="BO28" s="20"/>
      <c r="BP28" s="588"/>
      <c r="BQ28" s="589"/>
      <c r="BR28" s="589"/>
      <c r="BS28" s="589"/>
      <c r="BT28" s="589"/>
      <c r="BU28" s="589"/>
      <c r="BV28" s="590"/>
      <c r="BW28" s="19"/>
      <c r="BX28" s="42"/>
      <c r="BY28" s="42"/>
      <c r="BZ28" s="42"/>
      <c r="CA28" s="42"/>
      <c r="CB28" s="42"/>
      <c r="CC28" s="42"/>
      <c r="CD28" s="42"/>
      <c r="CE28" s="42"/>
      <c r="CF28" s="42"/>
      <c r="CG28" s="42"/>
      <c r="CH28" s="42"/>
      <c r="CI28" s="42"/>
      <c r="CJ28" s="43"/>
      <c r="CK28" s="38"/>
      <c r="CL28" s="39"/>
    </row>
    <row r="29" spans="2:109" ht="4.5" customHeight="1" x14ac:dyDescent="0.15">
      <c r="AK29" s="13"/>
      <c r="AL29" s="13"/>
      <c r="AM29" s="13"/>
      <c r="AN29" s="13"/>
      <c r="AO29" s="13"/>
      <c r="AP29" s="13"/>
      <c r="AQ29" s="13"/>
      <c r="AR29" s="13"/>
      <c r="AS29" s="13"/>
      <c r="AT29" s="13"/>
      <c r="AU29" s="13"/>
      <c r="AV29" s="13"/>
      <c r="AW29" s="13"/>
      <c r="AX29" s="13"/>
      <c r="AY29" s="13"/>
      <c r="AZ29" s="13"/>
      <c r="BA29" s="13"/>
      <c r="BB29" s="13"/>
      <c r="BC29" s="13"/>
      <c r="BD29" s="13"/>
      <c r="BE29" s="13"/>
      <c r="BF29" s="13"/>
      <c r="BG29" s="13"/>
      <c r="BH29" s="13"/>
      <c r="BI29" s="13"/>
      <c r="BJ29" s="13"/>
      <c r="BK29" s="13"/>
      <c r="BL29" s="13"/>
      <c r="BM29" s="13"/>
      <c r="BN29" s="13"/>
      <c r="BO29" s="27"/>
      <c r="BP29" s="591"/>
      <c r="BQ29" s="592"/>
      <c r="BR29" s="592"/>
      <c r="BS29" s="592"/>
      <c r="BT29" s="592"/>
      <c r="BU29" s="592"/>
      <c r="BV29" s="593"/>
      <c r="BW29" s="19"/>
      <c r="BX29" s="42"/>
      <c r="BY29" s="42"/>
      <c r="BZ29" s="42"/>
      <c r="CA29" s="42"/>
      <c r="CB29" s="42"/>
      <c r="CC29" s="42"/>
      <c r="CD29" s="42"/>
      <c r="CE29" s="42"/>
      <c r="CF29" s="42"/>
      <c r="CG29" s="42"/>
      <c r="CH29" s="42"/>
      <c r="CI29" s="42"/>
      <c r="CJ29" s="43"/>
      <c r="CK29" s="38"/>
      <c r="CL29" s="39"/>
    </row>
    <row r="30" spans="2:109" ht="5.0999999999999996" customHeight="1" x14ac:dyDescent="0.15">
      <c r="B30" s="546" t="s">
        <v>2</v>
      </c>
      <c r="C30" s="547"/>
      <c r="D30" s="547"/>
      <c r="E30" s="547"/>
      <c r="F30" s="550" t="s">
        <v>0</v>
      </c>
      <c r="G30" s="551"/>
      <c r="H30" s="552"/>
      <c r="I30" s="559">
        <f>H3</f>
        <v>123456</v>
      </c>
      <c r="J30" s="559"/>
      <c r="K30" s="559"/>
      <c r="L30" s="559"/>
      <c r="M30" s="559"/>
      <c r="N30" s="559"/>
      <c r="O30" s="559"/>
      <c r="P30" s="560"/>
      <c r="Q30" s="531" t="s">
        <v>5</v>
      </c>
      <c r="R30" s="565"/>
      <c r="S30" s="565"/>
      <c r="T30" s="565"/>
      <c r="U30" s="565"/>
      <c r="V30" s="566"/>
      <c r="W30" s="337" t="str">
        <f>N4</f>
        <v>ｻﾂﾏ　ﾊﾔﾄ</v>
      </c>
      <c r="X30" s="338"/>
      <c r="Y30" s="338"/>
      <c r="Z30" s="338"/>
      <c r="AA30" s="338"/>
      <c r="AB30" s="338"/>
      <c r="AC30" s="338"/>
      <c r="AD30" s="338"/>
      <c r="AE30" s="338"/>
      <c r="AF30" s="338"/>
      <c r="AG30" s="338"/>
      <c r="AH30" s="338"/>
      <c r="AI30" s="338"/>
      <c r="AJ30" s="338"/>
      <c r="AK30" s="338"/>
      <c r="AL30" s="338"/>
      <c r="AM30" s="338"/>
      <c r="AN30" s="399"/>
      <c r="AO30" s="531" t="s">
        <v>1</v>
      </c>
      <c r="AP30" s="532"/>
      <c r="AQ30" s="532"/>
      <c r="AR30" s="532"/>
      <c r="AS30" s="532"/>
      <c r="AT30" s="537" t="str">
        <f>基本ｼｰﾄ!F11</f>
        <v>鹿児島市立天文館小学校</v>
      </c>
      <c r="AU30" s="538"/>
      <c r="AV30" s="538"/>
      <c r="AW30" s="538"/>
      <c r="AX30" s="538"/>
      <c r="AY30" s="538"/>
      <c r="AZ30" s="538"/>
      <c r="BA30" s="538"/>
      <c r="BB30" s="538"/>
      <c r="BC30" s="538"/>
      <c r="BD30" s="538"/>
      <c r="BE30" s="538"/>
      <c r="BF30" s="538"/>
      <c r="BG30" s="538"/>
      <c r="BH30" s="538"/>
      <c r="BI30" s="538"/>
      <c r="BJ30" s="538"/>
      <c r="BK30" s="538"/>
      <c r="BL30" s="538"/>
      <c r="BM30" s="538"/>
      <c r="BN30" s="539"/>
      <c r="BO30" s="71"/>
      <c r="BP30" s="498" t="s">
        <v>16</v>
      </c>
      <c r="BQ30" s="499"/>
      <c r="BR30" s="499"/>
      <c r="BS30" s="499"/>
      <c r="BT30" s="499"/>
      <c r="BU30" s="499"/>
      <c r="BV30" s="500"/>
      <c r="BW30" s="72"/>
      <c r="BX30" s="73"/>
      <c r="BY30" s="73"/>
      <c r="BZ30" s="73"/>
      <c r="CA30" s="73"/>
      <c r="CB30" s="73"/>
      <c r="CC30" s="73"/>
      <c r="CD30" s="73"/>
      <c r="CE30" s="73"/>
      <c r="CF30" s="73"/>
      <c r="CG30" s="73"/>
      <c r="CH30" s="73"/>
      <c r="CI30" s="73"/>
      <c r="CJ30" s="74"/>
      <c r="CK30" s="32"/>
      <c r="CL30" s="33"/>
    </row>
    <row r="31" spans="2:109" ht="5.0999999999999996" customHeight="1" x14ac:dyDescent="0.15">
      <c r="B31" s="548"/>
      <c r="C31" s="549"/>
      <c r="D31" s="549"/>
      <c r="E31" s="549"/>
      <c r="F31" s="553"/>
      <c r="G31" s="554"/>
      <c r="H31" s="555"/>
      <c r="I31" s="561"/>
      <c r="J31" s="561"/>
      <c r="K31" s="561"/>
      <c r="L31" s="561"/>
      <c r="M31" s="561"/>
      <c r="N31" s="561"/>
      <c r="O31" s="561"/>
      <c r="P31" s="562"/>
      <c r="Q31" s="567"/>
      <c r="R31" s="568"/>
      <c r="S31" s="568"/>
      <c r="T31" s="568"/>
      <c r="U31" s="568"/>
      <c r="V31" s="569"/>
      <c r="W31" s="339"/>
      <c r="X31" s="340"/>
      <c r="Y31" s="340"/>
      <c r="Z31" s="340"/>
      <c r="AA31" s="340"/>
      <c r="AB31" s="340"/>
      <c r="AC31" s="340"/>
      <c r="AD31" s="340"/>
      <c r="AE31" s="340"/>
      <c r="AF31" s="340"/>
      <c r="AG31" s="340"/>
      <c r="AH31" s="340"/>
      <c r="AI31" s="340"/>
      <c r="AJ31" s="340"/>
      <c r="AK31" s="340"/>
      <c r="AL31" s="340"/>
      <c r="AM31" s="340"/>
      <c r="AN31" s="349"/>
      <c r="AO31" s="533"/>
      <c r="AP31" s="534"/>
      <c r="AQ31" s="534"/>
      <c r="AR31" s="534"/>
      <c r="AS31" s="534"/>
      <c r="AT31" s="540"/>
      <c r="AU31" s="541"/>
      <c r="AV31" s="541"/>
      <c r="AW31" s="541"/>
      <c r="AX31" s="541"/>
      <c r="AY31" s="541"/>
      <c r="AZ31" s="541"/>
      <c r="BA31" s="541"/>
      <c r="BB31" s="541"/>
      <c r="BC31" s="541"/>
      <c r="BD31" s="541"/>
      <c r="BE31" s="541"/>
      <c r="BF31" s="541"/>
      <c r="BG31" s="541"/>
      <c r="BH31" s="541"/>
      <c r="BI31" s="541"/>
      <c r="BJ31" s="541"/>
      <c r="BK31" s="541"/>
      <c r="BL31" s="541"/>
      <c r="BM31" s="541"/>
      <c r="BN31" s="542"/>
      <c r="BO31" s="71"/>
      <c r="BP31" s="474"/>
      <c r="BQ31" s="475"/>
      <c r="BR31" s="475"/>
      <c r="BS31" s="475"/>
      <c r="BT31" s="475"/>
      <c r="BU31" s="475"/>
      <c r="BV31" s="476"/>
      <c r="BW31" s="72"/>
      <c r="BX31" s="73"/>
      <c r="BY31" s="73"/>
      <c r="BZ31" s="73"/>
      <c r="CA31" s="73"/>
      <c r="CB31" s="73"/>
      <c r="CC31" s="73"/>
      <c r="CD31" s="73"/>
      <c r="CE31" s="73"/>
      <c r="CF31" s="73"/>
      <c r="CG31" s="73"/>
      <c r="CH31" s="73"/>
      <c r="CI31" s="73"/>
      <c r="CJ31" s="74"/>
      <c r="CK31" s="32"/>
      <c r="CL31" s="33"/>
    </row>
    <row r="32" spans="2:109" ht="5.0999999999999996" customHeight="1" x14ac:dyDescent="0.15">
      <c r="B32" s="548"/>
      <c r="C32" s="549"/>
      <c r="D32" s="549"/>
      <c r="E32" s="549"/>
      <c r="F32" s="553"/>
      <c r="G32" s="554"/>
      <c r="H32" s="555"/>
      <c r="I32" s="561"/>
      <c r="J32" s="561"/>
      <c r="K32" s="561"/>
      <c r="L32" s="561"/>
      <c r="M32" s="561"/>
      <c r="N32" s="561"/>
      <c r="O32" s="561"/>
      <c r="P32" s="562"/>
      <c r="Q32" s="567"/>
      <c r="R32" s="568"/>
      <c r="S32" s="568"/>
      <c r="T32" s="568"/>
      <c r="U32" s="568"/>
      <c r="V32" s="569"/>
      <c r="W32" s="426"/>
      <c r="X32" s="427"/>
      <c r="Y32" s="427"/>
      <c r="Z32" s="427"/>
      <c r="AA32" s="427"/>
      <c r="AB32" s="427"/>
      <c r="AC32" s="427"/>
      <c r="AD32" s="427"/>
      <c r="AE32" s="427"/>
      <c r="AF32" s="427"/>
      <c r="AG32" s="427"/>
      <c r="AH32" s="427"/>
      <c r="AI32" s="427"/>
      <c r="AJ32" s="427"/>
      <c r="AK32" s="427"/>
      <c r="AL32" s="427"/>
      <c r="AM32" s="427"/>
      <c r="AN32" s="428"/>
      <c r="AO32" s="533"/>
      <c r="AP32" s="534"/>
      <c r="AQ32" s="534"/>
      <c r="AR32" s="534"/>
      <c r="AS32" s="534"/>
      <c r="AT32" s="540"/>
      <c r="AU32" s="541"/>
      <c r="AV32" s="541"/>
      <c r="AW32" s="541"/>
      <c r="AX32" s="541"/>
      <c r="AY32" s="541"/>
      <c r="AZ32" s="541"/>
      <c r="BA32" s="541"/>
      <c r="BB32" s="541"/>
      <c r="BC32" s="541"/>
      <c r="BD32" s="541"/>
      <c r="BE32" s="541"/>
      <c r="BF32" s="541"/>
      <c r="BG32" s="541"/>
      <c r="BH32" s="541"/>
      <c r="BI32" s="541"/>
      <c r="BJ32" s="541"/>
      <c r="BK32" s="541"/>
      <c r="BL32" s="541"/>
      <c r="BM32" s="541"/>
      <c r="BN32" s="542"/>
      <c r="BO32" s="71"/>
      <c r="BP32" s="474"/>
      <c r="BQ32" s="475"/>
      <c r="BR32" s="475"/>
      <c r="BS32" s="475"/>
      <c r="BT32" s="475"/>
      <c r="BU32" s="475"/>
      <c r="BV32" s="476"/>
      <c r="BW32" s="72"/>
      <c r="BX32" s="73"/>
      <c r="BY32" s="73"/>
      <c r="BZ32" s="73"/>
      <c r="CA32" s="73"/>
      <c r="CB32" s="73"/>
      <c r="CC32" s="73"/>
      <c r="CD32" s="73"/>
      <c r="CE32" s="73"/>
      <c r="CF32" s="73"/>
      <c r="CG32" s="73"/>
      <c r="CH32" s="73"/>
      <c r="CI32" s="73"/>
      <c r="CJ32" s="74"/>
      <c r="CK32" s="32"/>
      <c r="CL32" s="33"/>
    </row>
    <row r="33" spans="2:110" ht="5.0999999999999996" customHeight="1" x14ac:dyDescent="0.15">
      <c r="B33" s="548"/>
      <c r="C33" s="549"/>
      <c r="D33" s="549"/>
      <c r="E33" s="549"/>
      <c r="F33" s="553"/>
      <c r="G33" s="554"/>
      <c r="H33" s="555"/>
      <c r="I33" s="561"/>
      <c r="J33" s="561"/>
      <c r="K33" s="561"/>
      <c r="L33" s="561"/>
      <c r="M33" s="561"/>
      <c r="N33" s="561"/>
      <c r="O33" s="561"/>
      <c r="P33" s="562"/>
      <c r="Q33" s="594" t="s">
        <v>4</v>
      </c>
      <c r="R33" s="595"/>
      <c r="S33" s="595"/>
      <c r="T33" s="595"/>
      <c r="U33" s="595"/>
      <c r="V33" s="596"/>
      <c r="W33" s="600" t="str">
        <f>H4</f>
        <v>薩摩　隼人</v>
      </c>
      <c r="X33" s="601"/>
      <c r="Y33" s="601"/>
      <c r="Z33" s="601"/>
      <c r="AA33" s="601"/>
      <c r="AB33" s="601"/>
      <c r="AC33" s="601"/>
      <c r="AD33" s="601"/>
      <c r="AE33" s="601"/>
      <c r="AF33" s="601"/>
      <c r="AG33" s="601"/>
      <c r="AH33" s="601"/>
      <c r="AI33" s="601"/>
      <c r="AJ33" s="601"/>
      <c r="AK33" s="601"/>
      <c r="AL33" s="601"/>
      <c r="AM33" s="601"/>
      <c r="AN33" s="601"/>
      <c r="AO33" s="533"/>
      <c r="AP33" s="534"/>
      <c r="AQ33" s="534"/>
      <c r="AR33" s="534"/>
      <c r="AS33" s="534"/>
      <c r="AT33" s="540"/>
      <c r="AU33" s="541"/>
      <c r="AV33" s="541"/>
      <c r="AW33" s="541"/>
      <c r="AX33" s="541"/>
      <c r="AY33" s="541"/>
      <c r="AZ33" s="541"/>
      <c r="BA33" s="541"/>
      <c r="BB33" s="541"/>
      <c r="BC33" s="541"/>
      <c r="BD33" s="541"/>
      <c r="BE33" s="541"/>
      <c r="BF33" s="541"/>
      <c r="BG33" s="541"/>
      <c r="BH33" s="541"/>
      <c r="BI33" s="541"/>
      <c r="BJ33" s="541"/>
      <c r="BK33" s="541"/>
      <c r="BL33" s="541"/>
      <c r="BM33" s="541"/>
      <c r="BN33" s="542"/>
      <c r="BO33" s="71"/>
      <c r="BP33" s="474"/>
      <c r="BQ33" s="475"/>
      <c r="BR33" s="475"/>
      <c r="BS33" s="475"/>
      <c r="BT33" s="475"/>
      <c r="BU33" s="475"/>
      <c r="BV33" s="476"/>
      <c r="BW33" s="72"/>
      <c r="BX33" s="73"/>
      <c r="BY33" s="73"/>
      <c r="BZ33" s="73"/>
      <c r="CA33" s="73"/>
      <c r="CB33" s="73"/>
      <c r="CC33" s="73"/>
      <c r="CD33" s="73"/>
      <c r="CE33" s="73"/>
      <c r="CF33" s="73"/>
      <c r="CG33" s="73"/>
      <c r="CH33" s="73"/>
      <c r="CI33" s="73"/>
      <c r="CJ33" s="74"/>
      <c r="CK33" s="32"/>
      <c r="CL33" s="33"/>
    </row>
    <row r="34" spans="2:110" ht="5.0999999999999996" customHeight="1" x14ac:dyDescent="0.15">
      <c r="B34" s="548"/>
      <c r="C34" s="549"/>
      <c r="D34" s="549"/>
      <c r="E34" s="549"/>
      <c r="F34" s="553"/>
      <c r="G34" s="554"/>
      <c r="H34" s="555"/>
      <c r="I34" s="561"/>
      <c r="J34" s="561"/>
      <c r="K34" s="561"/>
      <c r="L34" s="561"/>
      <c r="M34" s="561"/>
      <c r="N34" s="561"/>
      <c r="O34" s="561"/>
      <c r="P34" s="562"/>
      <c r="Q34" s="567"/>
      <c r="R34" s="568"/>
      <c r="S34" s="568"/>
      <c r="T34" s="568"/>
      <c r="U34" s="568"/>
      <c r="V34" s="569"/>
      <c r="W34" s="602"/>
      <c r="X34" s="603"/>
      <c r="Y34" s="603"/>
      <c r="Z34" s="603"/>
      <c r="AA34" s="603"/>
      <c r="AB34" s="603"/>
      <c r="AC34" s="603"/>
      <c r="AD34" s="603"/>
      <c r="AE34" s="603"/>
      <c r="AF34" s="603"/>
      <c r="AG34" s="603"/>
      <c r="AH34" s="603"/>
      <c r="AI34" s="603"/>
      <c r="AJ34" s="603"/>
      <c r="AK34" s="603"/>
      <c r="AL34" s="603"/>
      <c r="AM34" s="603"/>
      <c r="AN34" s="603"/>
      <c r="AO34" s="533"/>
      <c r="AP34" s="534"/>
      <c r="AQ34" s="534"/>
      <c r="AR34" s="534"/>
      <c r="AS34" s="534"/>
      <c r="AT34" s="540"/>
      <c r="AU34" s="541"/>
      <c r="AV34" s="541"/>
      <c r="AW34" s="541"/>
      <c r="AX34" s="541"/>
      <c r="AY34" s="541"/>
      <c r="AZ34" s="541"/>
      <c r="BA34" s="541"/>
      <c r="BB34" s="541"/>
      <c r="BC34" s="541"/>
      <c r="BD34" s="541"/>
      <c r="BE34" s="541"/>
      <c r="BF34" s="541"/>
      <c r="BG34" s="541"/>
      <c r="BH34" s="541"/>
      <c r="BI34" s="541"/>
      <c r="BJ34" s="541"/>
      <c r="BK34" s="541"/>
      <c r="BL34" s="541"/>
      <c r="BM34" s="541"/>
      <c r="BN34" s="542"/>
      <c r="BO34" s="71"/>
      <c r="BP34" s="474"/>
      <c r="BQ34" s="475"/>
      <c r="BR34" s="475"/>
      <c r="BS34" s="475"/>
      <c r="BT34" s="475"/>
      <c r="BU34" s="475"/>
      <c r="BV34" s="476"/>
      <c r="BW34" s="72"/>
      <c r="BX34" s="73"/>
      <c r="BY34" s="73"/>
      <c r="BZ34" s="73"/>
      <c r="CA34" s="73"/>
      <c r="CB34" s="73"/>
      <c r="CC34" s="73"/>
      <c r="CD34" s="73"/>
      <c r="CE34" s="73"/>
      <c r="CF34" s="73"/>
      <c r="CG34" s="73"/>
      <c r="CH34" s="73"/>
      <c r="CI34" s="73"/>
      <c r="CJ34" s="74"/>
      <c r="CK34" s="32"/>
      <c r="CL34" s="33"/>
    </row>
    <row r="35" spans="2:110" ht="5.0999999999999996" customHeight="1" x14ac:dyDescent="0.15">
      <c r="B35" s="527" t="s">
        <v>3</v>
      </c>
      <c r="C35" s="528"/>
      <c r="D35" s="528"/>
      <c r="E35" s="528"/>
      <c r="F35" s="553"/>
      <c r="G35" s="554"/>
      <c r="H35" s="555"/>
      <c r="I35" s="561"/>
      <c r="J35" s="561"/>
      <c r="K35" s="561"/>
      <c r="L35" s="561"/>
      <c r="M35" s="561"/>
      <c r="N35" s="561"/>
      <c r="O35" s="561"/>
      <c r="P35" s="562"/>
      <c r="Q35" s="567"/>
      <c r="R35" s="568"/>
      <c r="S35" s="568"/>
      <c r="T35" s="568"/>
      <c r="U35" s="568"/>
      <c r="V35" s="569"/>
      <c r="W35" s="602"/>
      <c r="X35" s="603"/>
      <c r="Y35" s="603"/>
      <c r="Z35" s="603"/>
      <c r="AA35" s="603"/>
      <c r="AB35" s="603"/>
      <c r="AC35" s="603"/>
      <c r="AD35" s="603"/>
      <c r="AE35" s="603"/>
      <c r="AF35" s="603"/>
      <c r="AG35" s="603"/>
      <c r="AH35" s="603"/>
      <c r="AI35" s="603"/>
      <c r="AJ35" s="603"/>
      <c r="AK35" s="603"/>
      <c r="AL35" s="603"/>
      <c r="AM35" s="603"/>
      <c r="AN35" s="603"/>
      <c r="AO35" s="535"/>
      <c r="AP35" s="536"/>
      <c r="AQ35" s="536"/>
      <c r="AR35" s="536"/>
      <c r="AS35" s="536"/>
      <c r="AT35" s="543"/>
      <c r="AU35" s="544"/>
      <c r="AV35" s="544"/>
      <c r="AW35" s="544"/>
      <c r="AX35" s="544"/>
      <c r="AY35" s="544"/>
      <c r="AZ35" s="544"/>
      <c r="BA35" s="544"/>
      <c r="BB35" s="544"/>
      <c r="BC35" s="544"/>
      <c r="BD35" s="544"/>
      <c r="BE35" s="544"/>
      <c r="BF35" s="544"/>
      <c r="BG35" s="544"/>
      <c r="BH35" s="544"/>
      <c r="BI35" s="544"/>
      <c r="BJ35" s="544"/>
      <c r="BK35" s="544"/>
      <c r="BL35" s="544"/>
      <c r="BM35" s="544"/>
      <c r="BN35" s="545"/>
      <c r="BO35" s="71"/>
      <c r="BP35" s="474"/>
      <c r="BQ35" s="475"/>
      <c r="BR35" s="475"/>
      <c r="BS35" s="475"/>
      <c r="BT35" s="475"/>
      <c r="BU35" s="475"/>
      <c r="BV35" s="476"/>
      <c r="BW35" s="72"/>
      <c r="BX35" s="73"/>
      <c r="BY35" s="73"/>
      <c r="BZ35" s="73"/>
      <c r="CA35" s="73"/>
      <c r="CB35" s="73"/>
      <c r="CC35" s="73"/>
      <c r="CD35" s="73"/>
      <c r="CE35" s="73"/>
      <c r="CF35" s="73"/>
      <c r="CG35" s="73"/>
      <c r="CH35" s="73"/>
      <c r="CI35" s="73"/>
      <c r="CJ35" s="74"/>
      <c r="CK35" s="32"/>
      <c r="CL35" s="33"/>
    </row>
    <row r="36" spans="2:110" ht="5.0999999999999996" customHeight="1" x14ac:dyDescent="0.15">
      <c r="B36" s="527"/>
      <c r="C36" s="528"/>
      <c r="D36" s="528"/>
      <c r="E36" s="528"/>
      <c r="F36" s="553"/>
      <c r="G36" s="554"/>
      <c r="H36" s="555"/>
      <c r="I36" s="561"/>
      <c r="J36" s="561"/>
      <c r="K36" s="561"/>
      <c r="L36" s="561"/>
      <c r="M36" s="561"/>
      <c r="N36" s="561"/>
      <c r="O36" s="561"/>
      <c r="P36" s="562"/>
      <c r="Q36" s="567"/>
      <c r="R36" s="568"/>
      <c r="S36" s="568"/>
      <c r="T36" s="568"/>
      <c r="U36" s="568"/>
      <c r="V36" s="569"/>
      <c r="W36" s="602"/>
      <c r="X36" s="603"/>
      <c r="Y36" s="603"/>
      <c r="Z36" s="603"/>
      <c r="AA36" s="603"/>
      <c r="AB36" s="603"/>
      <c r="AC36" s="603"/>
      <c r="AD36" s="603"/>
      <c r="AE36" s="603"/>
      <c r="AF36" s="603"/>
      <c r="AG36" s="603"/>
      <c r="AH36" s="603"/>
      <c r="AI36" s="603"/>
      <c r="AJ36" s="603"/>
      <c r="AK36" s="603"/>
      <c r="AL36" s="603"/>
      <c r="AM36" s="603"/>
      <c r="AN36" s="603"/>
      <c r="AO36" s="531" t="s">
        <v>31</v>
      </c>
      <c r="AP36" s="532"/>
      <c r="AQ36" s="532"/>
      <c r="AR36" s="532"/>
      <c r="AS36" s="532"/>
      <c r="AT36" s="537" t="str">
        <f>基本ｼｰﾄ!F23</f>
        <v>654321</v>
      </c>
      <c r="AU36" s="538"/>
      <c r="AV36" s="538"/>
      <c r="AW36" s="538"/>
      <c r="AX36" s="538"/>
      <c r="AY36" s="538"/>
      <c r="AZ36" s="538"/>
      <c r="BA36" s="538"/>
      <c r="BB36" s="538"/>
      <c r="BC36" s="538"/>
      <c r="BD36" s="538"/>
      <c r="BE36" s="538"/>
      <c r="BF36" s="538"/>
      <c r="BG36" s="538"/>
      <c r="BH36" s="538"/>
      <c r="BI36" s="538"/>
      <c r="BJ36" s="538"/>
      <c r="BK36" s="538"/>
      <c r="BL36" s="538"/>
      <c r="BM36" s="538"/>
      <c r="BN36" s="539"/>
      <c r="BO36" s="71"/>
      <c r="BP36" s="474"/>
      <c r="BQ36" s="475"/>
      <c r="BR36" s="475"/>
      <c r="BS36" s="475"/>
      <c r="BT36" s="475"/>
      <c r="BU36" s="475"/>
      <c r="BV36" s="476"/>
      <c r="BW36" s="72"/>
      <c r="BX36" s="73"/>
      <c r="BY36" s="73"/>
      <c r="BZ36" s="73"/>
      <c r="CA36" s="73"/>
      <c r="CB36" s="73"/>
      <c r="CC36" s="73"/>
      <c r="CD36" s="73"/>
      <c r="CE36" s="73"/>
      <c r="CF36" s="73"/>
      <c r="CG36" s="73"/>
      <c r="CH36" s="73"/>
      <c r="CI36" s="73"/>
      <c r="CJ36" s="74"/>
      <c r="CK36" s="32"/>
      <c r="CL36" s="33"/>
    </row>
    <row r="37" spans="2:110" ht="5.0999999999999996" customHeight="1" x14ac:dyDescent="0.15">
      <c r="B37" s="527"/>
      <c r="C37" s="528"/>
      <c r="D37" s="528"/>
      <c r="E37" s="528"/>
      <c r="F37" s="553"/>
      <c r="G37" s="554"/>
      <c r="H37" s="555"/>
      <c r="I37" s="561"/>
      <c r="J37" s="561"/>
      <c r="K37" s="561"/>
      <c r="L37" s="561"/>
      <c r="M37" s="561"/>
      <c r="N37" s="561"/>
      <c r="O37" s="561"/>
      <c r="P37" s="562"/>
      <c r="Q37" s="567"/>
      <c r="R37" s="568"/>
      <c r="S37" s="568"/>
      <c r="T37" s="568"/>
      <c r="U37" s="568"/>
      <c r="V37" s="569"/>
      <c r="W37" s="602"/>
      <c r="X37" s="603"/>
      <c r="Y37" s="603"/>
      <c r="Z37" s="603"/>
      <c r="AA37" s="603"/>
      <c r="AB37" s="603"/>
      <c r="AC37" s="603"/>
      <c r="AD37" s="603"/>
      <c r="AE37" s="603"/>
      <c r="AF37" s="603"/>
      <c r="AG37" s="603"/>
      <c r="AH37" s="603"/>
      <c r="AI37" s="603"/>
      <c r="AJ37" s="603"/>
      <c r="AK37" s="603"/>
      <c r="AL37" s="603"/>
      <c r="AM37" s="603"/>
      <c r="AN37" s="603"/>
      <c r="AO37" s="533"/>
      <c r="AP37" s="534"/>
      <c r="AQ37" s="534"/>
      <c r="AR37" s="534"/>
      <c r="AS37" s="534"/>
      <c r="AT37" s="540"/>
      <c r="AU37" s="541"/>
      <c r="AV37" s="541"/>
      <c r="AW37" s="541"/>
      <c r="AX37" s="541"/>
      <c r="AY37" s="541"/>
      <c r="AZ37" s="541"/>
      <c r="BA37" s="541"/>
      <c r="BB37" s="541"/>
      <c r="BC37" s="541"/>
      <c r="BD37" s="541"/>
      <c r="BE37" s="541"/>
      <c r="BF37" s="541"/>
      <c r="BG37" s="541"/>
      <c r="BH37" s="541"/>
      <c r="BI37" s="541"/>
      <c r="BJ37" s="541"/>
      <c r="BK37" s="541"/>
      <c r="BL37" s="541"/>
      <c r="BM37" s="541"/>
      <c r="BN37" s="542"/>
      <c r="BO37" s="71"/>
      <c r="BP37" s="474"/>
      <c r="BQ37" s="475"/>
      <c r="BR37" s="475"/>
      <c r="BS37" s="475"/>
      <c r="BT37" s="475"/>
      <c r="BU37" s="475"/>
      <c r="BV37" s="476"/>
      <c r="BW37" s="72"/>
      <c r="BX37" s="73"/>
      <c r="BY37" s="73"/>
      <c r="BZ37" s="73"/>
      <c r="CA37" s="73"/>
      <c r="CB37" s="73"/>
      <c r="CC37" s="73"/>
      <c r="CD37" s="73"/>
      <c r="CE37" s="73"/>
      <c r="CF37" s="73"/>
      <c r="CG37" s="73"/>
      <c r="CH37" s="73"/>
      <c r="CI37" s="73"/>
      <c r="CJ37" s="74"/>
      <c r="CK37" s="32"/>
      <c r="CL37" s="33"/>
    </row>
    <row r="38" spans="2:110" ht="5.0999999999999996" customHeight="1" x14ac:dyDescent="0.15">
      <c r="B38" s="527"/>
      <c r="C38" s="528"/>
      <c r="D38" s="528"/>
      <c r="E38" s="528"/>
      <c r="F38" s="553"/>
      <c r="G38" s="554"/>
      <c r="H38" s="555"/>
      <c r="I38" s="561"/>
      <c r="J38" s="561"/>
      <c r="K38" s="561"/>
      <c r="L38" s="561"/>
      <c r="M38" s="561"/>
      <c r="N38" s="561"/>
      <c r="O38" s="561"/>
      <c r="P38" s="562"/>
      <c r="Q38" s="567"/>
      <c r="R38" s="568"/>
      <c r="S38" s="568"/>
      <c r="T38" s="568"/>
      <c r="U38" s="568"/>
      <c r="V38" s="569"/>
      <c r="W38" s="602"/>
      <c r="X38" s="603"/>
      <c r="Y38" s="603"/>
      <c r="Z38" s="603"/>
      <c r="AA38" s="603"/>
      <c r="AB38" s="603"/>
      <c r="AC38" s="603"/>
      <c r="AD38" s="603"/>
      <c r="AE38" s="603"/>
      <c r="AF38" s="603"/>
      <c r="AG38" s="603"/>
      <c r="AH38" s="603"/>
      <c r="AI38" s="603"/>
      <c r="AJ38" s="603"/>
      <c r="AK38" s="603"/>
      <c r="AL38" s="603"/>
      <c r="AM38" s="603"/>
      <c r="AN38" s="603"/>
      <c r="AO38" s="533"/>
      <c r="AP38" s="534"/>
      <c r="AQ38" s="534"/>
      <c r="AR38" s="534"/>
      <c r="AS38" s="534"/>
      <c r="AT38" s="540"/>
      <c r="AU38" s="541"/>
      <c r="AV38" s="541"/>
      <c r="AW38" s="541"/>
      <c r="AX38" s="541"/>
      <c r="AY38" s="541"/>
      <c r="AZ38" s="541"/>
      <c r="BA38" s="541"/>
      <c r="BB38" s="541"/>
      <c r="BC38" s="541"/>
      <c r="BD38" s="541"/>
      <c r="BE38" s="541"/>
      <c r="BF38" s="541"/>
      <c r="BG38" s="541"/>
      <c r="BH38" s="541"/>
      <c r="BI38" s="541"/>
      <c r="BJ38" s="541"/>
      <c r="BK38" s="541"/>
      <c r="BL38" s="541"/>
      <c r="BM38" s="541"/>
      <c r="BN38" s="542"/>
      <c r="BO38" s="71"/>
      <c r="BP38" s="474"/>
      <c r="BQ38" s="475"/>
      <c r="BR38" s="475"/>
      <c r="BS38" s="475"/>
      <c r="BT38" s="475"/>
      <c r="BU38" s="475"/>
      <c r="BV38" s="476"/>
      <c r="BW38" s="72"/>
      <c r="BX38" s="73"/>
      <c r="BY38" s="73"/>
      <c r="BZ38" s="73"/>
      <c r="CA38" s="73"/>
      <c r="CB38" s="73"/>
      <c r="CC38" s="73"/>
      <c r="CD38" s="73"/>
      <c r="CE38" s="73"/>
      <c r="CF38" s="73"/>
      <c r="CG38" s="73"/>
      <c r="CH38" s="73"/>
      <c r="CI38" s="73"/>
      <c r="CJ38" s="74"/>
      <c r="CK38" s="32"/>
      <c r="CL38" s="33"/>
    </row>
    <row r="39" spans="2:110" ht="5.0999999999999996" customHeight="1" x14ac:dyDescent="0.15">
      <c r="B39" s="529"/>
      <c r="C39" s="530"/>
      <c r="D39" s="530"/>
      <c r="E39" s="530"/>
      <c r="F39" s="556"/>
      <c r="G39" s="557"/>
      <c r="H39" s="558"/>
      <c r="I39" s="563"/>
      <c r="J39" s="563"/>
      <c r="K39" s="563"/>
      <c r="L39" s="563"/>
      <c r="M39" s="563"/>
      <c r="N39" s="563"/>
      <c r="O39" s="563"/>
      <c r="P39" s="564"/>
      <c r="Q39" s="597"/>
      <c r="R39" s="598"/>
      <c r="S39" s="598"/>
      <c r="T39" s="598"/>
      <c r="U39" s="598"/>
      <c r="V39" s="599"/>
      <c r="W39" s="604"/>
      <c r="X39" s="563"/>
      <c r="Y39" s="563"/>
      <c r="Z39" s="563"/>
      <c r="AA39" s="563"/>
      <c r="AB39" s="563"/>
      <c r="AC39" s="563"/>
      <c r="AD39" s="563"/>
      <c r="AE39" s="563"/>
      <c r="AF39" s="563"/>
      <c r="AG39" s="563"/>
      <c r="AH39" s="563"/>
      <c r="AI39" s="563"/>
      <c r="AJ39" s="563"/>
      <c r="AK39" s="563"/>
      <c r="AL39" s="563"/>
      <c r="AM39" s="563"/>
      <c r="AN39" s="563"/>
      <c r="AO39" s="535"/>
      <c r="AP39" s="536"/>
      <c r="AQ39" s="536"/>
      <c r="AR39" s="536"/>
      <c r="AS39" s="536"/>
      <c r="AT39" s="543"/>
      <c r="AU39" s="544"/>
      <c r="AV39" s="544"/>
      <c r="AW39" s="544"/>
      <c r="AX39" s="544"/>
      <c r="AY39" s="544"/>
      <c r="AZ39" s="544"/>
      <c r="BA39" s="544"/>
      <c r="BB39" s="544"/>
      <c r="BC39" s="544"/>
      <c r="BD39" s="544"/>
      <c r="BE39" s="544"/>
      <c r="BF39" s="544"/>
      <c r="BG39" s="544"/>
      <c r="BH39" s="544"/>
      <c r="BI39" s="544"/>
      <c r="BJ39" s="544"/>
      <c r="BK39" s="544"/>
      <c r="BL39" s="544"/>
      <c r="BM39" s="544"/>
      <c r="BN39" s="545"/>
      <c r="BO39" s="75"/>
      <c r="BP39" s="477"/>
      <c r="BQ39" s="478"/>
      <c r="BR39" s="478"/>
      <c r="BS39" s="478"/>
      <c r="BT39" s="478"/>
      <c r="BU39" s="478"/>
      <c r="BV39" s="479"/>
      <c r="BW39" s="76"/>
      <c r="BX39" s="77"/>
      <c r="BY39" s="77"/>
      <c r="BZ39" s="77"/>
      <c r="CA39" s="77"/>
      <c r="CB39" s="77"/>
      <c r="CC39" s="77"/>
      <c r="CD39" s="77"/>
      <c r="CE39" s="77"/>
      <c r="CF39" s="77"/>
      <c r="CG39" s="77"/>
      <c r="CH39" s="77"/>
      <c r="CI39" s="77"/>
      <c r="CJ39" s="78"/>
      <c r="CK39" s="32"/>
      <c r="CL39" s="33"/>
    </row>
    <row r="40" spans="2:110" s="3" customFormat="1" ht="5.0999999999999996" customHeight="1" x14ac:dyDescent="0.15">
      <c r="B40" s="498" t="s">
        <v>5</v>
      </c>
      <c r="C40" s="499"/>
      <c r="D40" s="499"/>
      <c r="E40" s="499"/>
      <c r="F40" s="499"/>
      <c r="G40" s="499"/>
      <c r="H40" s="499"/>
      <c r="I40" s="499"/>
      <c r="J40" s="499"/>
      <c r="K40" s="499"/>
      <c r="L40" s="499"/>
      <c r="M40" s="499"/>
      <c r="N40" s="499"/>
      <c r="O40" s="499"/>
      <c r="P40" s="499"/>
      <c r="Q40" s="499"/>
      <c r="R40" s="499"/>
      <c r="S40" s="499"/>
      <c r="T40" s="500"/>
      <c r="U40" s="501" t="s">
        <v>24</v>
      </c>
      <c r="V40" s="449"/>
      <c r="W40" s="449"/>
      <c r="X40" s="450"/>
      <c r="Y40" s="502" t="s">
        <v>23</v>
      </c>
      <c r="Z40" s="503"/>
      <c r="AA40" s="501" t="s">
        <v>22</v>
      </c>
      <c r="AB40" s="449"/>
      <c r="AC40" s="449"/>
      <c r="AD40" s="449"/>
      <c r="AE40" s="449"/>
      <c r="AF40" s="449"/>
      <c r="AG40" s="449"/>
      <c r="AH40" s="450"/>
      <c r="AI40" s="506" t="s">
        <v>54</v>
      </c>
      <c r="AJ40" s="507"/>
      <c r="AK40" s="507"/>
      <c r="AL40" s="507"/>
      <c r="AM40" s="507"/>
      <c r="AN40" s="507"/>
      <c r="AO40" s="508"/>
      <c r="AP40" s="501" t="s">
        <v>34</v>
      </c>
      <c r="AQ40" s="449"/>
      <c r="AR40" s="449"/>
      <c r="AS40" s="449"/>
      <c r="AT40" s="449"/>
      <c r="AU40" s="450"/>
      <c r="AV40" s="446" t="s">
        <v>60</v>
      </c>
      <c r="AW40" s="447"/>
      <c r="AX40" s="447"/>
      <c r="AY40" s="447"/>
      <c r="AZ40" s="447"/>
      <c r="BA40" s="448"/>
      <c r="BB40" s="446" t="s">
        <v>59</v>
      </c>
      <c r="BC40" s="449"/>
      <c r="BD40" s="449"/>
      <c r="BE40" s="449"/>
      <c r="BF40" s="449"/>
      <c r="BG40" s="449"/>
      <c r="BH40" s="449"/>
      <c r="BI40" s="449"/>
      <c r="BJ40" s="449"/>
      <c r="BK40" s="449"/>
      <c r="BL40" s="449"/>
      <c r="BM40" s="449"/>
      <c r="BN40" s="449"/>
      <c r="BO40" s="449"/>
      <c r="BP40" s="450"/>
      <c r="BQ40" s="457" t="s">
        <v>44</v>
      </c>
      <c r="BR40" s="458"/>
      <c r="BS40" s="458"/>
      <c r="BT40" s="458"/>
      <c r="BU40" s="458"/>
      <c r="BV40" s="458"/>
      <c r="BW40" s="458"/>
      <c r="BX40" s="458"/>
      <c r="BY40" s="458"/>
      <c r="BZ40" s="458"/>
      <c r="CA40" s="463" t="s">
        <v>55</v>
      </c>
      <c r="CB40" s="464"/>
      <c r="CC40" s="464"/>
      <c r="CD40" s="464"/>
      <c r="CE40" s="464"/>
      <c r="CF40" s="464"/>
      <c r="CG40" s="464"/>
      <c r="CH40" s="464"/>
      <c r="CI40" s="464"/>
      <c r="CJ40" s="465"/>
      <c r="CK40" s="33"/>
      <c r="CL40" s="33"/>
      <c r="CM40" s="9"/>
      <c r="CN40" s="9"/>
      <c r="CO40" s="9"/>
      <c r="CP40" s="9"/>
      <c r="CQ40" s="9"/>
      <c r="CR40" s="9"/>
      <c r="CS40" s="9"/>
      <c r="CT40" s="9"/>
      <c r="CU40" s="9"/>
      <c r="CV40" s="9"/>
      <c r="CW40" s="9"/>
      <c r="CX40" s="9"/>
      <c r="CY40" s="9"/>
      <c r="CZ40" s="9"/>
      <c r="DA40" s="9"/>
      <c r="DB40" s="9"/>
      <c r="DC40" s="9"/>
      <c r="DD40" s="9"/>
      <c r="DE40" s="9"/>
      <c r="DF40" s="9"/>
    </row>
    <row r="41" spans="2:110" s="3" customFormat="1" ht="5.0999999999999996" customHeight="1" x14ac:dyDescent="0.15">
      <c r="B41" s="474"/>
      <c r="C41" s="475"/>
      <c r="D41" s="475"/>
      <c r="E41" s="475"/>
      <c r="F41" s="475"/>
      <c r="G41" s="475"/>
      <c r="H41" s="475"/>
      <c r="I41" s="475"/>
      <c r="J41" s="475"/>
      <c r="K41" s="475"/>
      <c r="L41" s="475"/>
      <c r="M41" s="475"/>
      <c r="N41" s="475"/>
      <c r="O41" s="475"/>
      <c r="P41" s="475"/>
      <c r="Q41" s="475"/>
      <c r="R41" s="475"/>
      <c r="S41" s="475"/>
      <c r="T41" s="476"/>
      <c r="U41" s="451"/>
      <c r="V41" s="452"/>
      <c r="W41" s="452"/>
      <c r="X41" s="453"/>
      <c r="Y41" s="439"/>
      <c r="Z41" s="504"/>
      <c r="AA41" s="451"/>
      <c r="AB41" s="452"/>
      <c r="AC41" s="452"/>
      <c r="AD41" s="452"/>
      <c r="AE41" s="452"/>
      <c r="AF41" s="452"/>
      <c r="AG41" s="452"/>
      <c r="AH41" s="453"/>
      <c r="AI41" s="509"/>
      <c r="AJ41" s="510"/>
      <c r="AK41" s="510"/>
      <c r="AL41" s="510"/>
      <c r="AM41" s="510"/>
      <c r="AN41" s="510"/>
      <c r="AO41" s="511"/>
      <c r="AP41" s="451"/>
      <c r="AQ41" s="452"/>
      <c r="AR41" s="452"/>
      <c r="AS41" s="452"/>
      <c r="AT41" s="452"/>
      <c r="AU41" s="453"/>
      <c r="AV41" s="440"/>
      <c r="AW41" s="441"/>
      <c r="AX41" s="441"/>
      <c r="AY41" s="441"/>
      <c r="AZ41" s="441"/>
      <c r="BA41" s="442"/>
      <c r="BB41" s="451"/>
      <c r="BC41" s="452"/>
      <c r="BD41" s="452"/>
      <c r="BE41" s="452"/>
      <c r="BF41" s="452"/>
      <c r="BG41" s="452"/>
      <c r="BH41" s="452"/>
      <c r="BI41" s="452"/>
      <c r="BJ41" s="452"/>
      <c r="BK41" s="452"/>
      <c r="BL41" s="452"/>
      <c r="BM41" s="452"/>
      <c r="BN41" s="452"/>
      <c r="BO41" s="452"/>
      <c r="BP41" s="453"/>
      <c r="BQ41" s="459"/>
      <c r="BR41" s="460"/>
      <c r="BS41" s="460"/>
      <c r="BT41" s="460"/>
      <c r="BU41" s="460"/>
      <c r="BV41" s="460"/>
      <c r="BW41" s="460"/>
      <c r="BX41" s="460"/>
      <c r="BY41" s="460"/>
      <c r="BZ41" s="460"/>
      <c r="CA41" s="466"/>
      <c r="CB41" s="467"/>
      <c r="CC41" s="467"/>
      <c r="CD41" s="467"/>
      <c r="CE41" s="467"/>
      <c r="CF41" s="467"/>
      <c r="CG41" s="467"/>
      <c r="CH41" s="467"/>
      <c r="CI41" s="467"/>
      <c r="CJ41" s="465"/>
      <c r="CK41" s="33"/>
      <c r="CL41" s="33"/>
      <c r="CM41" s="9"/>
      <c r="CN41" s="9"/>
      <c r="CO41" s="9"/>
      <c r="CP41" s="9"/>
      <c r="CQ41" s="9"/>
      <c r="CR41" s="9"/>
      <c r="CS41" s="9"/>
      <c r="CT41" s="9"/>
      <c r="CU41" s="9"/>
      <c r="CV41" s="9"/>
      <c r="CW41" s="9"/>
      <c r="CX41" s="9"/>
      <c r="CY41" s="9"/>
      <c r="CZ41" s="9"/>
      <c r="DA41" s="9"/>
      <c r="DB41" s="9"/>
      <c r="DC41" s="9"/>
      <c r="DD41" s="9"/>
      <c r="DE41" s="9"/>
      <c r="DF41" s="9"/>
    </row>
    <row r="42" spans="2:110" s="3" customFormat="1" ht="5.0999999999999996" customHeight="1" x14ac:dyDescent="0.15">
      <c r="B42" s="474"/>
      <c r="C42" s="475"/>
      <c r="D42" s="475"/>
      <c r="E42" s="475"/>
      <c r="F42" s="475"/>
      <c r="G42" s="475"/>
      <c r="H42" s="475"/>
      <c r="I42" s="475"/>
      <c r="J42" s="475"/>
      <c r="K42" s="475"/>
      <c r="L42" s="475"/>
      <c r="M42" s="475"/>
      <c r="N42" s="475"/>
      <c r="O42" s="475"/>
      <c r="P42" s="475"/>
      <c r="Q42" s="475"/>
      <c r="R42" s="475"/>
      <c r="S42" s="475"/>
      <c r="T42" s="476"/>
      <c r="U42" s="451"/>
      <c r="V42" s="452"/>
      <c r="W42" s="452"/>
      <c r="X42" s="453"/>
      <c r="Y42" s="439"/>
      <c r="Z42" s="504"/>
      <c r="AA42" s="451"/>
      <c r="AB42" s="452"/>
      <c r="AC42" s="452"/>
      <c r="AD42" s="452"/>
      <c r="AE42" s="452"/>
      <c r="AF42" s="452"/>
      <c r="AG42" s="452"/>
      <c r="AH42" s="453"/>
      <c r="AI42" s="509"/>
      <c r="AJ42" s="510"/>
      <c r="AK42" s="510"/>
      <c r="AL42" s="510"/>
      <c r="AM42" s="510"/>
      <c r="AN42" s="510"/>
      <c r="AO42" s="511"/>
      <c r="AP42" s="451"/>
      <c r="AQ42" s="452"/>
      <c r="AR42" s="452"/>
      <c r="AS42" s="452"/>
      <c r="AT42" s="452"/>
      <c r="AU42" s="453"/>
      <c r="AV42" s="440"/>
      <c r="AW42" s="441"/>
      <c r="AX42" s="441"/>
      <c r="AY42" s="441"/>
      <c r="AZ42" s="441"/>
      <c r="BA42" s="442"/>
      <c r="BB42" s="451"/>
      <c r="BC42" s="452"/>
      <c r="BD42" s="452"/>
      <c r="BE42" s="452"/>
      <c r="BF42" s="452"/>
      <c r="BG42" s="452"/>
      <c r="BH42" s="452"/>
      <c r="BI42" s="452"/>
      <c r="BJ42" s="452"/>
      <c r="BK42" s="452"/>
      <c r="BL42" s="452"/>
      <c r="BM42" s="452"/>
      <c r="BN42" s="452"/>
      <c r="BO42" s="452"/>
      <c r="BP42" s="453"/>
      <c r="BQ42" s="459"/>
      <c r="BR42" s="460"/>
      <c r="BS42" s="460"/>
      <c r="BT42" s="460"/>
      <c r="BU42" s="460"/>
      <c r="BV42" s="460"/>
      <c r="BW42" s="460"/>
      <c r="BX42" s="460"/>
      <c r="BY42" s="460"/>
      <c r="BZ42" s="460"/>
      <c r="CA42" s="466"/>
      <c r="CB42" s="467"/>
      <c r="CC42" s="467"/>
      <c r="CD42" s="467"/>
      <c r="CE42" s="467"/>
      <c r="CF42" s="467"/>
      <c r="CG42" s="467"/>
      <c r="CH42" s="467"/>
      <c r="CI42" s="467"/>
      <c r="CJ42" s="465"/>
      <c r="CK42" s="33"/>
      <c r="CL42" s="33"/>
      <c r="CM42" s="9"/>
      <c r="CN42" s="9"/>
      <c r="CO42" s="9"/>
      <c r="CP42" s="9"/>
      <c r="CQ42" s="9"/>
      <c r="CR42" s="9"/>
      <c r="CS42" s="9"/>
      <c r="CT42" s="9"/>
      <c r="CU42" s="9"/>
      <c r="CV42" s="9"/>
      <c r="CW42" s="9"/>
      <c r="CX42" s="9"/>
      <c r="CY42" s="9"/>
      <c r="CZ42" s="9"/>
      <c r="DA42" s="9"/>
      <c r="DB42" s="9"/>
      <c r="DC42" s="9"/>
      <c r="DD42" s="9"/>
      <c r="DE42" s="9"/>
      <c r="DF42" s="9"/>
    </row>
    <row r="43" spans="2:110" s="3" customFormat="1" ht="5.0999999999999996" customHeight="1" x14ac:dyDescent="0.15">
      <c r="B43" s="471" t="s">
        <v>37</v>
      </c>
      <c r="C43" s="472"/>
      <c r="D43" s="472"/>
      <c r="E43" s="472"/>
      <c r="F43" s="472"/>
      <c r="G43" s="472"/>
      <c r="H43" s="472"/>
      <c r="I43" s="472"/>
      <c r="J43" s="472"/>
      <c r="K43" s="472"/>
      <c r="L43" s="472"/>
      <c r="M43" s="472"/>
      <c r="N43" s="472"/>
      <c r="O43" s="472"/>
      <c r="P43" s="472"/>
      <c r="Q43" s="472"/>
      <c r="R43" s="472"/>
      <c r="S43" s="472"/>
      <c r="T43" s="473"/>
      <c r="U43" s="438" t="s">
        <v>36</v>
      </c>
      <c r="V43" s="480"/>
      <c r="W43" s="480"/>
      <c r="X43" s="481"/>
      <c r="Y43" s="439"/>
      <c r="Z43" s="504"/>
      <c r="AA43" s="488" t="s">
        <v>35</v>
      </c>
      <c r="AB43" s="489"/>
      <c r="AC43" s="493" t="s">
        <v>7</v>
      </c>
      <c r="AD43" s="493"/>
      <c r="AE43" s="493" t="s">
        <v>32</v>
      </c>
      <c r="AF43" s="493"/>
      <c r="AG43" s="496" t="s">
        <v>6</v>
      </c>
      <c r="AH43" s="497"/>
      <c r="AI43" s="512" t="s">
        <v>33</v>
      </c>
      <c r="AJ43" s="513"/>
      <c r="AK43" s="518" t="s">
        <v>48</v>
      </c>
      <c r="AL43" s="519"/>
      <c r="AM43" s="519"/>
      <c r="AN43" s="519"/>
      <c r="AO43" s="520"/>
      <c r="AP43" s="451"/>
      <c r="AQ43" s="452"/>
      <c r="AR43" s="452"/>
      <c r="AS43" s="452"/>
      <c r="AT43" s="452"/>
      <c r="AU43" s="453"/>
      <c r="AV43" s="440"/>
      <c r="AW43" s="441"/>
      <c r="AX43" s="441"/>
      <c r="AY43" s="441"/>
      <c r="AZ43" s="441"/>
      <c r="BA43" s="442"/>
      <c r="BB43" s="451"/>
      <c r="BC43" s="452"/>
      <c r="BD43" s="452"/>
      <c r="BE43" s="452"/>
      <c r="BF43" s="452"/>
      <c r="BG43" s="452"/>
      <c r="BH43" s="452"/>
      <c r="BI43" s="452"/>
      <c r="BJ43" s="452"/>
      <c r="BK43" s="452"/>
      <c r="BL43" s="452"/>
      <c r="BM43" s="452"/>
      <c r="BN43" s="452"/>
      <c r="BO43" s="452"/>
      <c r="BP43" s="453"/>
      <c r="BQ43" s="459"/>
      <c r="BR43" s="460"/>
      <c r="BS43" s="460"/>
      <c r="BT43" s="460"/>
      <c r="BU43" s="460"/>
      <c r="BV43" s="460"/>
      <c r="BW43" s="460"/>
      <c r="BX43" s="460"/>
      <c r="BY43" s="460"/>
      <c r="BZ43" s="460"/>
      <c r="CA43" s="466"/>
      <c r="CB43" s="467"/>
      <c r="CC43" s="467"/>
      <c r="CD43" s="467"/>
      <c r="CE43" s="467"/>
      <c r="CF43" s="467"/>
      <c r="CG43" s="467"/>
      <c r="CH43" s="467"/>
      <c r="CI43" s="467"/>
      <c r="CJ43" s="465"/>
      <c r="CK43" s="33"/>
      <c r="CL43" s="33"/>
      <c r="CM43" s="9"/>
      <c r="CN43" s="9"/>
      <c r="CO43" s="9"/>
      <c r="CP43" s="9"/>
      <c r="CQ43" s="9"/>
      <c r="CR43" s="9"/>
      <c r="CS43" s="9"/>
      <c r="CT43" s="9"/>
      <c r="CU43" s="9"/>
      <c r="CV43" s="9"/>
      <c r="CW43" s="9"/>
      <c r="CX43" s="9"/>
      <c r="CY43" s="9"/>
      <c r="CZ43" s="9"/>
      <c r="DA43" s="9"/>
      <c r="DB43" s="9"/>
      <c r="DC43" s="9"/>
      <c r="DD43" s="9"/>
      <c r="DE43" s="9"/>
      <c r="DF43" s="9"/>
    </row>
    <row r="44" spans="2:110" s="3" customFormat="1" ht="5.0999999999999996" customHeight="1" x14ac:dyDescent="0.15">
      <c r="B44" s="474"/>
      <c r="C44" s="475"/>
      <c r="D44" s="475"/>
      <c r="E44" s="475"/>
      <c r="F44" s="475"/>
      <c r="G44" s="475"/>
      <c r="H44" s="475"/>
      <c r="I44" s="475"/>
      <c r="J44" s="475"/>
      <c r="K44" s="475"/>
      <c r="L44" s="475"/>
      <c r="M44" s="475"/>
      <c r="N44" s="475"/>
      <c r="O44" s="475"/>
      <c r="P44" s="475"/>
      <c r="Q44" s="475"/>
      <c r="R44" s="475"/>
      <c r="S44" s="475"/>
      <c r="T44" s="476"/>
      <c r="U44" s="482"/>
      <c r="V44" s="483"/>
      <c r="W44" s="483"/>
      <c r="X44" s="484"/>
      <c r="Y44" s="439"/>
      <c r="Z44" s="504"/>
      <c r="AA44" s="439"/>
      <c r="AB44" s="490"/>
      <c r="AC44" s="494"/>
      <c r="AD44" s="494"/>
      <c r="AE44" s="494"/>
      <c r="AF44" s="494"/>
      <c r="AG44" s="441"/>
      <c r="AH44" s="442"/>
      <c r="AI44" s="514"/>
      <c r="AJ44" s="515"/>
      <c r="AK44" s="521"/>
      <c r="AL44" s="522"/>
      <c r="AM44" s="522"/>
      <c r="AN44" s="522"/>
      <c r="AO44" s="523"/>
      <c r="AP44" s="451"/>
      <c r="AQ44" s="452"/>
      <c r="AR44" s="452"/>
      <c r="AS44" s="452"/>
      <c r="AT44" s="452"/>
      <c r="AU44" s="453"/>
      <c r="AV44" s="440"/>
      <c r="AW44" s="441"/>
      <c r="AX44" s="441"/>
      <c r="AY44" s="441"/>
      <c r="AZ44" s="441"/>
      <c r="BA44" s="442"/>
      <c r="BB44" s="451"/>
      <c r="BC44" s="452"/>
      <c r="BD44" s="452"/>
      <c r="BE44" s="452"/>
      <c r="BF44" s="452"/>
      <c r="BG44" s="452"/>
      <c r="BH44" s="452"/>
      <c r="BI44" s="452"/>
      <c r="BJ44" s="452"/>
      <c r="BK44" s="452"/>
      <c r="BL44" s="452"/>
      <c r="BM44" s="452"/>
      <c r="BN44" s="452"/>
      <c r="BO44" s="452"/>
      <c r="BP44" s="453"/>
      <c r="BQ44" s="459"/>
      <c r="BR44" s="460"/>
      <c r="BS44" s="460"/>
      <c r="BT44" s="460"/>
      <c r="BU44" s="460"/>
      <c r="BV44" s="460"/>
      <c r="BW44" s="460"/>
      <c r="BX44" s="460"/>
      <c r="BY44" s="460"/>
      <c r="BZ44" s="460"/>
      <c r="CA44" s="466"/>
      <c r="CB44" s="467"/>
      <c r="CC44" s="467"/>
      <c r="CD44" s="467"/>
      <c r="CE44" s="467"/>
      <c r="CF44" s="467"/>
      <c r="CG44" s="467"/>
      <c r="CH44" s="467"/>
      <c r="CI44" s="467"/>
      <c r="CJ44" s="465"/>
      <c r="CK44" s="33"/>
      <c r="CL44" s="33"/>
      <c r="CM44" s="9"/>
      <c r="CN44" s="9"/>
      <c r="CO44" s="9"/>
      <c r="CP44" s="9"/>
      <c r="CQ44" s="9"/>
      <c r="CR44" s="9"/>
      <c r="CS44" s="9"/>
      <c r="CT44" s="9"/>
      <c r="CU44" s="9"/>
      <c r="CV44" s="9"/>
      <c r="CW44" s="9"/>
      <c r="CX44" s="9"/>
      <c r="CY44" s="9"/>
      <c r="CZ44" s="9"/>
      <c r="DA44" s="9"/>
      <c r="DB44" s="9"/>
      <c r="DC44" s="9"/>
      <c r="DD44" s="9"/>
      <c r="DE44" s="9"/>
      <c r="DF44" s="9"/>
    </row>
    <row r="45" spans="2:110" s="3" customFormat="1" ht="5.0999999999999996" customHeight="1" x14ac:dyDescent="0.15">
      <c r="B45" s="474"/>
      <c r="C45" s="475"/>
      <c r="D45" s="475"/>
      <c r="E45" s="475"/>
      <c r="F45" s="475"/>
      <c r="G45" s="475"/>
      <c r="H45" s="475"/>
      <c r="I45" s="475"/>
      <c r="J45" s="475"/>
      <c r="K45" s="475"/>
      <c r="L45" s="475"/>
      <c r="M45" s="475"/>
      <c r="N45" s="475"/>
      <c r="O45" s="475"/>
      <c r="P45" s="475"/>
      <c r="Q45" s="475"/>
      <c r="R45" s="475"/>
      <c r="S45" s="475"/>
      <c r="T45" s="476"/>
      <c r="U45" s="482"/>
      <c r="V45" s="483"/>
      <c r="W45" s="483"/>
      <c r="X45" s="484"/>
      <c r="Y45" s="439"/>
      <c r="Z45" s="504"/>
      <c r="AA45" s="439"/>
      <c r="AB45" s="490"/>
      <c r="AC45" s="494"/>
      <c r="AD45" s="494"/>
      <c r="AE45" s="494"/>
      <c r="AF45" s="494"/>
      <c r="AG45" s="441"/>
      <c r="AH45" s="442"/>
      <c r="AI45" s="514"/>
      <c r="AJ45" s="515"/>
      <c r="AK45" s="521"/>
      <c r="AL45" s="522"/>
      <c r="AM45" s="522"/>
      <c r="AN45" s="522"/>
      <c r="AO45" s="523"/>
      <c r="AP45" s="451"/>
      <c r="AQ45" s="452"/>
      <c r="AR45" s="452"/>
      <c r="AS45" s="452"/>
      <c r="AT45" s="452"/>
      <c r="AU45" s="453"/>
      <c r="AV45" s="440"/>
      <c r="AW45" s="441"/>
      <c r="AX45" s="441"/>
      <c r="AY45" s="441"/>
      <c r="AZ45" s="441"/>
      <c r="BA45" s="442"/>
      <c r="BB45" s="451"/>
      <c r="BC45" s="452"/>
      <c r="BD45" s="452"/>
      <c r="BE45" s="452"/>
      <c r="BF45" s="452"/>
      <c r="BG45" s="452"/>
      <c r="BH45" s="452"/>
      <c r="BI45" s="452"/>
      <c r="BJ45" s="452"/>
      <c r="BK45" s="452"/>
      <c r="BL45" s="452"/>
      <c r="BM45" s="452"/>
      <c r="BN45" s="452"/>
      <c r="BO45" s="452"/>
      <c r="BP45" s="453"/>
      <c r="BQ45" s="459"/>
      <c r="BR45" s="460"/>
      <c r="BS45" s="460"/>
      <c r="BT45" s="460"/>
      <c r="BU45" s="460"/>
      <c r="BV45" s="460"/>
      <c r="BW45" s="460"/>
      <c r="BX45" s="460"/>
      <c r="BY45" s="460"/>
      <c r="BZ45" s="460"/>
      <c r="CA45" s="466"/>
      <c r="CB45" s="467"/>
      <c r="CC45" s="467"/>
      <c r="CD45" s="467"/>
      <c r="CE45" s="467"/>
      <c r="CF45" s="467"/>
      <c r="CG45" s="467"/>
      <c r="CH45" s="467"/>
      <c r="CI45" s="467"/>
      <c r="CJ45" s="465"/>
      <c r="CK45" s="33"/>
      <c r="CL45" s="33"/>
      <c r="CM45" s="9"/>
      <c r="CN45" s="9"/>
      <c r="CO45" s="9"/>
      <c r="CP45" s="9"/>
      <c r="CQ45" s="9"/>
      <c r="CR45" s="9"/>
      <c r="CS45" s="9"/>
      <c r="CT45" s="9"/>
      <c r="CU45" s="9"/>
      <c r="CV45" s="9"/>
      <c r="CW45" s="9"/>
      <c r="CX45" s="9"/>
      <c r="CY45" s="9"/>
      <c r="CZ45" s="9"/>
      <c r="DA45" s="9"/>
      <c r="DB45" s="9"/>
      <c r="DC45" s="9"/>
      <c r="DD45" s="9"/>
      <c r="DE45" s="9"/>
      <c r="DF45" s="9"/>
    </row>
    <row r="46" spans="2:110" s="3" customFormat="1" ht="5.0999999999999996" customHeight="1" x14ac:dyDescent="0.15">
      <c r="B46" s="474"/>
      <c r="C46" s="475"/>
      <c r="D46" s="475"/>
      <c r="E46" s="475"/>
      <c r="F46" s="475"/>
      <c r="G46" s="475"/>
      <c r="H46" s="475"/>
      <c r="I46" s="475"/>
      <c r="J46" s="475"/>
      <c r="K46" s="475"/>
      <c r="L46" s="475"/>
      <c r="M46" s="475"/>
      <c r="N46" s="475"/>
      <c r="O46" s="475"/>
      <c r="P46" s="475"/>
      <c r="Q46" s="475"/>
      <c r="R46" s="475"/>
      <c r="S46" s="475"/>
      <c r="T46" s="476"/>
      <c r="U46" s="482"/>
      <c r="V46" s="483"/>
      <c r="W46" s="483"/>
      <c r="X46" s="484"/>
      <c r="Y46" s="439"/>
      <c r="Z46" s="504"/>
      <c r="AA46" s="439"/>
      <c r="AB46" s="490"/>
      <c r="AC46" s="494"/>
      <c r="AD46" s="494"/>
      <c r="AE46" s="494"/>
      <c r="AF46" s="494"/>
      <c r="AG46" s="441"/>
      <c r="AH46" s="442"/>
      <c r="AI46" s="514"/>
      <c r="AJ46" s="515"/>
      <c r="AK46" s="521"/>
      <c r="AL46" s="522"/>
      <c r="AM46" s="522"/>
      <c r="AN46" s="522"/>
      <c r="AO46" s="523"/>
      <c r="AP46" s="451"/>
      <c r="AQ46" s="452"/>
      <c r="AR46" s="452"/>
      <c r="AS46" s="452"/>
      <c r="AT46" s="452"/>
      <c r="AU46" s="453"/>
      <c r="AV46" s="440"/>
      <c r="AW46" s="441"/>
      <c r="AX46" s="441"/>
      <c r="AY46" s="441"/>
      <c r="AZ46" s="441"/>
      <c r="BA46" s="442"/>
      <c r="BB46" s="451"/>
      <c r="BC46" s="452"/>
      <c r="BD46" s="452"/>
      <c r="BE46" s="452"/>
      <c r="BF46" s="452"/>
      <c r="BG46" s="452"/>
      <c r="BH46" s="452"/>
      <c r="BI46" s="452"/>
      <c r="BJ46" s="452"/>
      <c r="BK46" s="452"/>
      <c r="BL46" s="452"/>
      <c r="BM46" s="452"/>
      <c r="BN46" s="452"/>
      <c r="BO46" s="452"/>
      <c r="BP46" s="453"/>
      <c r="BQ46" s="459"/>
      <c r="BR46" s="460"/>
      <c r="BS46" s="460"/>
      <c r="BT46" s="460"/>
      <c r="BU46" s="460"/>
      <c r="BV46" s="460"/>
      <c r="BW46" s="460"/>
      <c r="BX46" s="460"/>
      <c r="BY46" s="460"/>
      <c r="BZ46" s="460"/>
      <c r="CA46" s="466"/>
      <c r="CB46" s="467"/>
      <c r="CC46" s="467"/>
      <c r="CD46" s="467"/>
      <c r="CE46" s="467"/>
      <c r="CF46" s="467"/>
      <c r="CG46" s="467"/>
      <c r="CH46" s="467"/>
      <c r="CI46" s="467"/>
      <c r="CJ46" s="465"/>
      <c r="CK46" s="33"/>
      <c r="CL46" s="33"/>
      <c r="CM46" s="9"/>
      <c r="CN46" s="9"/>
      <c r="CO46" s="9"/>
      <c r="CP46" s="9"/>
      <c r="CQ46" s="9"/>
      <c r="CR46" s="9"/>
      <c r="CS46" s="9"/>
      <c r="CT46" s="9"/>
      <c r="CU46" s="9"/>
      <c r="CV46" s="9"/>
      <c r="CW46" s="9"/>
      <c r="CX46" s="9"/>
      <c r="CY46" s="9"/>
      <c r="CZ46" s="9"/>
      <c r="DA46" s="9"/>
      <c r="DB46" s="9"/>
      <c r="DC46" s="9"/>
      <c r="DD46" s="9"/>
      <c r="DE46" s="9"/>
      <c r="DF46" s="9"/>
    </row>
    <row r="47" spans="2:110" s="3" customFormat="1" ht="5.0999999999999996" customHeight="1" x14ac:dyDescent="0.15">
      <c r="B47" s="477"/>
      <c r="C47" s="478"/>
      <c r="D47" s="478"/>
      <c r="E47" s="478"/>
      <c r="F47" s="478"/>
      <c r="G47" s="478"/>
      <c r="H47" s="478"/>
      <c r="I47" s="478"/>
      <c r="J47" s="478"/>
      <c r="K47" s="478"/>
      <c r="L47" s="478"/>
      <c r="M47" s="478"/>
      <c r="N47" s="478"/>
      <c r="O47" s="478"/>
      <c r="P47" s="478"/>
      <c r="Q47" s="478"/>
      <c r="R47" s="478"/>
      <c r="S47" s="478"/>
      <c r="T47" s="479"/>
      <c r="U47" s="485"/>
      <c r="V47" s="486"/>
      <c r="W47" s="486"/>
      <c r="X47" s="487"/>
      <c r="Y47" s="491"/>
      <c r="Z47" s="505"/>
      <c r="AA47" s="491"/>
      <c r="AB47" s="492"/>
      <c r="AC47" s="495"/>
      <c r="AD47" s="495"/>
      <c r="AE47" s="495"/>
      <c r="AF47" s="495"/>
      <c r="AG47" s="444"/>
      <c r="AH47" s="445"/>
      <c r="AI47" s="516"/>
      <c r="AJ47" s="517"/>
      <c r="AK47" s="524"/>
      <c r="AL47" s="525"/>
      <c r="AM47" s="525"/>
      <c r="AN47" s="525"/>
      <c r="AO47" s="526"/>
      <c r="AP47" s="454"/>
      <c r="AQ47" s="455"/>
      <c r="AR47" s="455"/>
      <c r="AS47" s="455"/>
      <c r="AT47" s="455"/>
      <c r="AU47" s="456"/>
      <c r="AV47" s="443"/>
      <c r="AW47" s="444"/>
      <c r="AX47" s="444"/>
      <c r="AY47" s="444"/>
      <c r="AZ47" s="444"/>
      <c r="BA47" s="445"/>
      <c r="BB47" s="454"/>
      <c r="BC47" s="455"/>
      <c r="BD47" s="455"/>
      <c r="BE47" s="455"/>
      <c r="BF47" s="455"/>
      <c r="BG47" s="455"/>
      <c r="BH47" s="455"/>
      <c r="BI47" s="455"/>
      <c r="BJ47" s="455"/>
      <c r="BK47" s="455"/>
      <c r="BL47" s="455"/>
      <c r="BM47" s="455"/>
      <c r="BN47" s="455"/>
      <c r="BO47" s="455"/>
      <c r="BP47" s="456"/>
      <c r="BQ47" s="461"/>
      <c r="BR47" s="462"/>
      <c r="BS47" s="462"/>
      <c r="BT47" s="462"/>
      <c r="BU47" s="462"/>
      <c r="BV47" s="462"/>
      <c r="BW47" s="462"/>
      <c r="BX47" s="462"/>
      <c r="BY47" s="462"/>
      <c r="BZ47" s="462"/>
      <c r="CA47" s="468"/>
      <c r="CB47" s="469"/>
      <c r="CC47" s="469"/>
      <c r="CD47" s="469"/>
      <c r="CE47" s="469"/>
      <c r="CF47" s="469"/>
      <c r="CG47" s="469"/>
      <c r="CH47" s="469"/>
      <c r="CI47" s="469"/>
      <c r="CJ47" s="470"/>
      <c r="CK47" s="33"/>
      <c r="CL47" s="33"/>
      <c r="CM47" s="9"/>
      <c r="CN47" s="9"/>
      <c r="CO47" s="9"/>
      <c r="CP47" s="9"/>
      <c r="CQ47" s="9"/>
      <c r="CR47" s="9"/>
      <c r="CS47" s="9"/>
      <c r="CT47" s="9"/>
      <c r="CU47" s="9"/>
      <c r="CV47" s="9"/>
      <c r="CW47" s="9"/>
      <c r="CX47" s="9"/>
      <c r="CY47" s="9"/>
      <c r="CZ47" s="9"/>
      <c r="DA47" s="9"/>
      <c r="DB47" s="9"/>
      <c r="DC47" s="9"/>
      <c r="DD47" s="9"/>
      <c r="DE47" s="9"/>
      <c r="DF47" s="9"/>
    </row>
    <row r="48" spans="2:110" ht="5.0999999999999996" customHeight="1" x14ac:dyDescent="0.15">
      <c r="B48" s="339" t="str">
        <f>T5</f>
        <v>ｻﾂﾏ　ﾐﾄﾞﾘ</v>
      </c>
      <c r="C48" s="340"/>
      <c r="D48" s="340"/>
      <c r="E48" s="340"/>
      <c r="F48" s="340"/>
      <c r="G48" s="340"/>
      <c r="H48" s="340"/>
      <c r="I48" s="340"/>
      <c r="J48" s="340"/>
      <c r="K48" s="340"/>
      <c r="L48" s="340"/>
      <c r="M48" s="340"/>
      <c r="N48" s="340"/>
      <c r="O48" s="340"/>
      <c r="P48" s="340"/>
      <c r="Q48" s="340"/>
      <c r="R48" s="340"/>
      <c r="S48" s="340"/>
      <c r="T48" s="349"/>
      <c r="U48" s="337" t="str">
        <f>V3</f>
        <v>長女</v>
      </c>
      <c r="V48" s="338"/>
      <c r="W48" s="338"/>
      <c r="X48" s="399"/>
      <c r="Y48" s="337">
        <f>AD3</f>
        <v>2</v>
      </c>
      <c r="Z48" s="399"/>
      <c r="AA48" s="337">
        <f>AF5</f>
        <v>4</v>
      </c>
      <c r="AB48" s="338"/>
      <c r="AC48" s="429" t="str">
        <f>MID(AH5,1,2)</f>
        <v>28</v>
      </c>
      <c r="AD48" s="429"/>
      <c r="AE48" s="429" t="str">
        <f>MID(AH5,3,2)</f>
        <v>09</v>
      </c>
      <c r="AF48" s="429"/>
      <c r="AG48" s="338" t="str">
        <f>MID(AH5,5,2)</f>
        <v>23</v>
      </c>
      <c r="AH48" s="399"/>
      <c r="AI48" s="337">
        <f>IF(AD5="","",AD5)</f>
        <v>1</v>
      </c>
      <c r="AJ48" s="400"/>
      <c r="AK48" s="432" t="s">
        <v>16</v>
      </c>
      <c r="AL48" s="432"/>
      <c r="AM48" s="432"/>
      <c r="AN48" s="432"/>
      <c r="AO48" s="433"/>
      <c r="AP48" s="402" t="str">
        <f>IF(AO3="","",AO3)</f>
        <v/>
      </c>
      <c r="AQ48" s="403"/>
      <c r="AR48" s="403"/>
      <c r="AS48" s="403"/>
      <c r="AT48" s="403"/>
      <c r="AU48" s="404"/>
      <c r="AV48" s="411" t="str">
        <f>IF(AO5="","",AO5)</f>
        <v/>
      </c>
      <c r="AW48" s="412"/>
      <c r="AX48" s="412"/>
      <c r="AY48" s="412"/>
      <c r="AZ48" s="412"/>
      <c r="BA48" s="413"/>
      <c r="BB48" s="417" t="s">
        <v>13</v>
      </c>
      <c r="BC48" s="418"/>
      <c r="BD48" s="335"/>
      <c r="BE48" s="335"/>
      <c r="BF48" s="335"/>
      <c r="BG48" s="335"/>
      <c r="BH48" s="335"/>
      <c r="BI48" s="335"/>
      <c r="BJ48" s="335"/>
      <c r="BK48" s="335"/>
      <c r="BL48" s="335"/>
      <c r="BM48" s="335"/>
      <c r="BN48" s="335"/>
      <c r="BO48" s="335"/>
      <c r="BP48" s="336"/>
      <c r="BQ48" s="337" t="str">
        <f>AU5</f>
        <v>出生</v>
      </c>
      <c r="BR48" s="338"/>
      <c r="BS48" s="338"/>
      <c r="BT48" s="338"/>
      <c r="BU48" s="338"/>
      <c r="BV48" s="338"/>
      <c r="BW48" s="338"/>
      <c r="BX48" s="338"/>
      <c r="BY48" s="338"/>
      <c r="BZ48" s="338"/>
      <c r="CA48" s="438" t="s">
        <v>20</v>
      </c>
      <c r="CB48" s="79"/>
      <c r="CC48" s="79"/>
      <c r="CD48" s="79"/>
      <c r="CE48" s="79"/>
      <c r="CF48" s="79"/>
      <c r="CG48" s="79"/>
      <c r="CH48" s="79"/>
      <c r="CI48" s="79"/>
      <c r="CJ48" s="80"/>
      <c r="CK48" s="16"/>
      <c r="CL48" s="18"/>
    </row>
    <row r="49" spans="2:101" ht="5.0999999999999996" customHeight="1" x14ac:dyDescent="0.15">
      <c r="B49" s="339"/>
      <c r="C49" s="340"/>
      <c r="D49" s="340"/>
      <c r="E49" s="340"/>
      <c r="F49" s="340"/>
      <c r="G49" s="340"/>
      <c r="H49" s="340"/>
      <c r="I49" s="340"/>
      <c r="J49" s="340"/>
      <c r="K49" s="340"/>
      <c r="L49" s="340"/>
      <c r="M49" s="340"/>
      <c r="N49" s="340"/>
      <c r="O49" s="340"/>
      <c r="P49" s="340"/>
      <c r="Q49" s="340"/>
      <c r="R49" s="340"/>
      <c r="S49" s="340"/>
      <c r="T49" s="349"/>
      <c r="U49" s="339"/>
      <c r="V49" s="340"/>
      <c r="W49" s="340"/>
      <c r="X49" s="349"/>
      <c r="Y49" s="339"/>
      <c r="Z49" s="349"/>
      <c r="AA49" s="339"/>
      <c r="AB49" s="340"/>
      <c r="AC49" s="430"/>
      <c r="AD49" s="430"/>
      <c r="AE49" s="430"/>
      <c r="AF49" s="430"/>
      <c r="AG49" s="340"/>
      <c r="AH49" s="349"/>
      <c r="AI49" s="339"/>
      <c r="AJ49" s="369"/>
      <c r="AK49" s="434"/>
      <c r="AL49" s="434"/>
      <c r="AM49" s="434"/>
      <c r="AN49" s="434"/>
      <c r="AO49" s="435"/>
      <c r="AP49" s="405"/>
      <c r="AQ49" s="406"/>
      <c r="AR49" s="406"/>
      <c r="AS49" s="406"/>
      <c r="AT49" s="406"/>
      <c r="AU49" s="407"/>
      <c r="AV49" s="414"/>
      <c r="AW49" s="415"/>
      <c r="AX49" s="415"/>
      <c r="AY49" s="415"/>
      <c r="AZ49" s="415"/>
      <c r="BA49" s="416"/>
      <c r="BB49" s="419"/>
      <c r="BC49" s="317"/>
      <c r="BD49" s="320"/>
      <c r="BE49" s="320"/>
      <c r="BF49" s="320"/>
      <c r="BG49" s="320"/>
      <c r="BH49" s="320"/>
      <c r="BI49" s="320"/>
      <c r="BJ49" s="320"/>
      <c r="BK49" s="320"/>
      <c r="BL49" s="320"/>
      <c r="BM49" s="320"/>
      <c r="BN49" s="320"/>
      <c r="BO49" s="320"/>
      <c r="BP49" s="328"/>
      <c r="BQ49" s="339"/>
      <c r="BR49" s="340"/>
      <c r="BS49" s="340"/>
      <c r="BT49" s="340"/>
      <c r="BU49" s="340"/>
      <c r="BV49" s="340"/>
      <c r="BW49" s="340"/>
      <c r="BX49" s="340"/>
      <c r="BY49" s="340"/>
      <c r="BZ49" s="340"/>
      <c r="CA49" s="439"/>
      <c r="CB49" s="81"/>
      <c r="CC49" s="81"/>
      <c r="CD49" s="81"/>
      <c r="CE49" s="81"/>
      <c r="CF49" s="81"/>
      <c r="CG49" s="81"/>
      <c r="CH49" s="81"/>
      <c r="CI49" s="81"/>
      <c r="CJ49" s="82"/>
      <c r="CK49" s="18"/>
      <c r="CL49" s="18"/>
    </row>
    <row r="50" spans="2:101" ht="5.0999999999999996" customHeight="1" x14ac:dyDescent="0.15">
      <c r="B50" s="426"/>
      <c r="C50" s="427"/>
      <c r="D50" s="427"/>
      <c r="E50" s="427"/>
      <c r="F50" s="427"/>
      <c r="G50" s="427"/>
      <c r="H50" s="427"/>
      <c r="I50" s="427"/>
      <c r="J50" s="427"/>
      <c r="K50" s="427"/>
      <c r="L50" s="427"/>
      <c r="M50" s="427"/>
      <c r="N50" s="427"/>
      <c r="O50" s="427"/>
      <c r="P50" s="427"/>
      <c r="Q50" s="427"/>
      <c r="R50" s="427"/>
      <c r="S50" s="427"/>
      <c r="T50" s="428"/>
      <c r="U50" s="339"/>
      <c r="V50" s="340"/>
      <c r="W50" s="340"/>
      <c r="X50" s="349"/>
      <c r="Y50" s="339"/>
      <c r="Z50" s="349"/>
      <c r="AA50" s="339"/>
      <c r="AB50" s="340"/>
      <c r="AC50" s="430"/>
      <c r="AD50" s="430"/>
      <c r="AE50" s="430"/>
      <c r="AF50" s="430"/>
      <c r="AG50" s="340"/>
      <c r="AH50" s="349"/>
      <c r="AI50" s="339"/>
      <c r="AJ50" s="369"/>
      <c r="AK50" s="434"/>
      <c r="AL50" s="434"/>
      <c r="AM50" s="434"/>
      <c r="AN50" s="434"/>
      <c r="AO50" s="435"/>
      <c r="AP50" s="405"/>
      <c r="AQ50" s="406"/>
      <c r="AR50" s="406"/>
      <c r="AS50" s="406"/>
      <c r="AT50" s="406"/>
      <c r="AU50" s="407"/>
      <c r="AV50" s="414"/>
      <c r="AW50" s="415"/>
      <c r="AX50" s="415"/>
      <c r="AY50" s="415"/>
      <c r="AZ50" s="415"/>
      <c r="BA50" s="416"/>
      <c r="BB50" s="419"/>
      <c r="BC50" s="317"/>
      <c r="BD50" s="320"/>
      <c r="BE50" s="320"/>
      <c r="BF50" s="320"/>
      <c r="BG50" s="320"/>
      <c r="BH50" s="320"/>
      <c r="BI50" s="320"/>
      <c r="BJ50" s="320"/>
      <c r="BK50" s="320"/>
      <c r="BL50" s="320"/>
      <c r="BM50" s="320"/>
      <c r="BN50" s="320"/>
      <c r="BO50" s="320"/>
      <c r="BP50" s="328"/>
      <c r="BQ50" s="339"/>
      <c r="BR50" s="340"/>
      <c r="BS50" s="340"/>
      <c r="BT50" s="340"/>
      <c r="BU50" s="340"/>
      <c r="BV50" s="340"/>
      <c r="BW50" s="340"/>
      <c r="BX50" s="340"/>
      <c r="BY50" s="340"/>
      <c r="BZ50" s="340"/>
      <c r="CA50" s="83"/>
      <c r="CB50" s="81"/>
      <c r="CC50" s="81"/>
      <c r="CD50" s="81"/>
      <c r="CE50" s="81"/>
      <c r="CF50" s="81"/>
      <c r="CG50" s="81"/>
      <c r="CH50" s="81"/>
      <c r="CI50" s="81"/>
      <c r="CJ50" s="82"/>
      <c r="CK50" s="18"/>
      <c r="CL50" s="18"/>
    </row>
    <row r="51" spans="2:101" ht="5.0999999999999996" customHeight="1" x14ac:dyDescent="0.15">
      <c r="B51" s="374" t="str">
        <f>N5</f>
        <v>薩摩　みどり</v>
      </c>
      <c r="C51" s="375"/>
      <c r="D51" s="375"/>
      <c r="E51" s="375"/>
      <c r="F51" s="375"/>
      <c r="G51" s="375"/>
      <c r="H51" s="375"/>
      <c r="I51" s="375"/>
      <c r="J51" s="375"/>
      <c r="K51" s="375"/>
      <c r="L51" s="375"/>
      <c r="M51" s="375"/>
      <c r="N51" s="375"/>
      <c r="O51" s="375"/>
      <c r="P51" s="375"/>
      <c r="Q51" s="375"/>
      <c r="R51" s="375"/>
      <c r="S51" s="375"/>
      <c r="T51" s="376"/>
      <c r="U51" s="339"/>
      <c r="V51" s="340"/>
      <c r="W51" s="340"/>
      <c r="X51" s="349"/>
      <c r="Y51" s="339"/>
      <c r="Z51" s="349"/>
      <c r="AA51" s="339"/>
      <c r="AB51" s="340"/>
      <c r="AC51" s="430"/>
      <c r="AD51" s="430"/>
      <c r="AE51" s="430"/>
      <c r="AF51" s="430"/>
      <c r="AG51" s="340"/>
      <c r="AH51" s="349"/>
      <c r="AI51" s="339"/>
      <c r="AJ51" s="369"/>
      <c r="AK51" s="434"/>
      <c r="AL51" s="434"/>
      <c r="AM51" s="434"/>
      <c r="AN51" s="434"/>
      <c r="AO51" s="435"/>
      <c r="AP51" s="405"/>
      <c r="AQ51" s="406"/>
      <c r="AR51" s="406"/>
      <c r="AS51" s="406"/>
      <c r="AT51" s="406"/>
      <c r="AU51" s="407"/>
      <c r="AV51" s="414"/>
      <c r="AW51" s="415"/>
      <c r="AX51" s="415"/>
      <c r="AY51" s="415"/>
      <c r="AZ51" s="415"/>
      <c r="BA51" s="416"/>
      <c r="BB51" s="383"/>
      <c r="BC51" s="384"/>
      <c r="BD51" s="384"/>
      <c r="BE51" s="384"/>
      <c r="BF51" s="384"/>
      <c r="BG51" s="384"/>
      <c r="BH51" s="384"/>
      <c r="BI51" s="384"/>
      <c r="BJ51" s="384"/>
      <c r="BK51" s="384"/>
      <c r="BL51" s="384"/>
      <c r="BM51" s="384"/>
      <c r="BN51" s="384"/>
      <c r="BO51" s="384"/>
      <c r="BP51" s="385"/>
      <c r="BQ51" s="339"/>
      <c r="BR51" s="340"/>
      <c r="BS51" s="340"/>
      <c r="BT51" s="340"/>
      <c r="BU51" s="340"/>
      <c r="BV51" s="340"/>
      <c r="BW51" s="340"/>
      <c r="BX51" s="340"/>
      <c r="BY51" s="340"/>
      <c r="BZ51" s="340"/>
      <c r="CA51" s="83"/>
      <c r="CB51" s="81"/>
      <c r="CC51" s="81"/>
      <c r="CD51" s="81"/>
      <c r="CE51" s="81"/>
      <c r="CF51" s="81"/>
      <c r="CG51" s="81"/>
      <c r="CH51" s="81"/>
      <c r="CI51" s="81"/>
      <c r="CJ51" s="82"/>
      <c r="CK51" s="33"/>
      <c r="CL51" s="33"/>
    </row>
    <row r="52" spans="2:101" ht="5.0999999999999996" customHeight="1" x14ac:dyDescent="0.15">
      <c r="B52" s="377"/>
      <c r="C52" s="378"/>
      <c r="D52" s="378"/>
      <c r="E52" s="378"/>
      <c r="F52" s="378"/>
      <c r="G52" s="378"/>
      <c r="H52" s="378"/>
      <c r="I52" s="378"/>
      <c r="J52" s="378"/>
      <c r="K52" s="378"/>
      <c r="L52" s="378"/>
      <c r="M52" s="378"/>
      <c r="N52" s="378"/>
      <c r="O52" s="378"/>
      <c r="P52" s="378"/>
      <c r="Q52" s="378"/>
      <c r="R52" s="378"/>
      <c r="S52" s="378"/>
      <c r="T52" s="379"/>
      <c r="U52" s="339"/>
      <c r="V52" s="340"/>
      <c r="W52" s="340"/>
      <c r="X52" s="349"/>
      <c r="Y52" s="339"/>
      <c r="Z52" s="349"/>
      <c r="AA52" s="339"/>
      <c r="AB52" s="340"/>
      <c r="AC52" s="430"/>
      <c r="AD52" s="430"/>
      <c r="AE52" s="430"/>
      <c r="AF52" s="430"/>
      <c r="AG52" s="340"/>
      <c r="AH52" s="349"/>
      <c r="AI52" s="339"/>
      <c r="AJ52" s="369"/>
      <c r="AK52" s="434"/>
      <c r="AL52" s="434"/>
      <c r="AM52" s="434"/>
      <c r="AN52" s="434"/>
      <c r="AO52" s="435"/>
      <c r="AP52" s="405"/>
      <c r="AQ52" s="406"/>
      <c r="AR52" s="406"/>
      <c r="AS52" s="406"/>
      <c r="AT52" s="406"/>
      <c r="AU52" s="407"/>
      <c r="AV52" s="414"/>
      <c r="AW52" s="415"/>
      <c r="AX52" s="415"/>
      <c r="AY52" s="415"/>
      <c r="AZ52" s="415"/>
      <c r="BA52" s="416"/>
      <c r="BB52" s="383"/>
      <c r="BC52" s="384"/>
      <c r="BD52" s="384"/>
      <c r="BE52" s="384"/>
      <c r="BF52" s="384"/>
      <c r="BG52" s="384"/>
      <c r="BH52" s="384"/>
      <c r="BI52" s="384"/>
      <c r="BJ52" s="384"/>
      <c r="BK52" s="384"/>
      <c r="BL52" s="384"/>
      <c r="BM52" s="384"/>
      <c r="BN52" s="384"/>
      <c r="BO52" s="384"/>
      <c r="BP52" s="385"/>
      <c r="BQ52" s="339"/>
      <c r="BR52" s="340"/>
      <c r="BS52" s="340"/>
      <c r="BT52" s="340"/>
      <c r="BU52" s="340"/>
      <c r="BV52" s="340"/>
      <c r="BW52" s="340"/>
      <c r="BX52" s="340"/>
      <c r="BY52" s="340"/>
      <c r="BZ52" s="340"/>
      <c r="CA52" s="83"/>
      <c r="CB52" s="81"/>
      <c r="CC52" s="81"/>
      <c r="CD52" s="81"/>
      <c r="CE52" s="81"/>
      <c r="CF52" s="81"/>
      <c r="CG52" s="81"/>
      <c r="CH52" s="81"/>
      <c r="CI52" s="81"/>
      <c r="CJ52" s="82"/>
      <c r="CK52" s="33"/>
      <c r="CL52" s="33"/>
    </row>
    <row r="53" spans="2:101" ht="5.0999999999999996" customHeight="1" x14ac:dyDescent="0.15">
      <c r="B53" s="377"/>
      <c r="C53" s="378"/>
      <c r="D53" s="378"/>
      <c r="E53" s="378"/>
      <c r="F53" s="378"/>
      <c r="G53" s="378"/>
      <c r="H53" s="378"/>
      <c r="I53" s="378"/>
      <c r="J53" s="378"/>
      <c r="K53" s="378"/>
      <c r="L53" s="378"/>
      <c r="M53" s="378"/>
      <c r="N53" s="378"/>
      <c r="O53" s="378"/>
      <c r="P53" s="378"/>
      <c r="Q53" s="378"/>
      <c r="R53" s="378"/>
      <c r="S53" s="378"/>
      <c r="T53" s="379"/>
      <c r="U53" s="426"/>
      <c r="V53" s="427"/>
      <c r="W53" s="427"/>
      <c r="X53" s="428"/>
      <c r="Y53" s="339"/>
      <c r="Z53" s="349"/>
      <c r="AA53" s="339"/>
      <c r="AB53" s="340"/>
      <c r="AC53" s="430"/>
      <c r="AD53" s="430"/>
      <c r="AE53" s="430"/>
      <c r="AF53" s="430"/>
      <c r="AG53" s="340"/>
      <c r="AH53" s="349"/>
      <c r="AI53" s="339"/>
      <c r="AJ53" s="369"/>
      <c r="AK53" s="434"/>
      <c r="AL53" s="434"/>
      <c r="AM53" s="434"/>
      <c r="AN53" s="434"/>
      <c r="AO53" s="435"/>
      <c r="AP53" s="405"/>
      <c r="AQ53" s="406"/>
      <c r="AR53" s="406"/>
      <c r="AS53" s="406"/>
      <c r="AT53" s="406"/>
      <c r="AU53" s="407"/>
      <c r="AV53" s="414"/>
      <c r="AW53" s="415"/>
      <c r="AX53" s="415"/>
      <c r="AY53" s="415"/>
      <c r="AZ53" s="415"/>
      <c r="BA53" s="416"/>
      <c r="BB53" s="383"/>
      <c r="BC53" s="384"/>
      <c r="BD53" s="384"/>
      <c r="BE53" s="384"/>
      <c r="BF53" s="384"/>
      <c r="BG53" s="384"/>
      <c r="BH53" s="384"/>
      <c r="BI53" s="384"/>
      <c r="BJ53" s="384"/>
      <c r="BK53" s="384"/>
      <c r="BL53" s="384"/>
      <c r="BM53" s="384"/>
      <c r="BN53" s="384"/>
      <c r="BO53" s="384"/>
      <c r="BP53" s="385"/>
      <c r="BQ53" s="196" t="s">
        <v>122</v>
      </c>
      <c r="BR53" s="191"/>
      <c r="BS53" s="191">
        <f>AX6</f>
        <v>28</v>
      </c>
      <c r="BT53" s="191" t="s">
        <v>119</v>
      </c>
      <c r="BU53" s="191"/>
      <c r="BV53" s="191">
        <f>BB6</f>
        <v>7</v>
      </c>
      <c r="BW53" s="191" t="s">
        <v>120</v>
      </c>
      <c r="BX53" s="191"/>
      <c r="BY53" s="191">
        <f>BF6</f>
        <v>3</v>
      </c>
      <c r="BZ53" s="193" t="s">
        <v>121</v>
      </c>
      <c r="CA53" s="438" t="s">
        <v>20</v>
      </c>
      <c r="CB53" s="84"/>
      <c r="CC53" s="84"/>
      <c r="CD53" s="84"/>
      <c r="CE53" s="84"/>
      <c r="CF53" s="84"/>
      <c r="CG53" s="84"/>
      <c r="CH53" s="84"/>
      <c r="CI53" s="84"/>
      <c r="CJ53" s="85"/>
      <c r="CK53" s="16"/>
      <c r="CL53" s="18"/>
      <c r="CW53" s="9"/>
    </row>
    <row r="54" spans="2:101" ht="5.0999999999999996" customHeight="1" x14ac:dyDescent="0.15">
      <c r="B54" s="377"/>
      <c r="C54" s="378"/>
      <c r="D54" s="378"/>
      <c r="E54" s="378"/>
      <c r="F54" s="378"/>
      <c r="G54" s="378"/>
      <c r="H54" s="378"/>
      <c r="I54" s="378"/>
      <c r="J54" s="378"/>
      <c r="K54" s="378"/>
      <c r="L54" s="378"/>
      <c r="M54" s="378"/>
      <c r="N54" s="378"/>
      <c r="O54" s="378"/>
      <c r="P54" s="378"/>
      <c r="Q54" s="378"/>
      <c r="R54" s="378"/>
      <c r="S54" s="378"/>
      <c r="T54" s="379"/>
      <c r="U54" s="389" t="str">
        <f>MID(Z3,1,1)</f>
        <v>2</v>
      </c>
      <c r="V54" s="367"/>
      <c r="W54" s="390" t="str">
        <f>MID(Z3,2,1)</f>
        <v>1</v>
      </c>
      <c r="X54" s="373"/>
      <c r="Y54" s="339"/>
      <c r="Z54" s="349"/>
      <c r="AA54" s="339"/>
      <c r="AB54" s="340"/>
      <c r="AC54" s="430"/>
      <c r="AD54" s="430"/>
      <c r="AE54" s="430"/>
      <c r="AF54" s="430"/>
      <c r="AG54" s="340"/>
      <c r="AH54" s="349"/>
      <c r="AI54" s="339"/>
      <c r="AJ54" s="369"/>
      <c r="AK54" s="434"/>
      <c r="AL54" s="434"/>
      <c r="AM54" s="434"/>
      <c r="AN54" s="434"/>
      <c r="AO54" s="435"/>
      <c r="AP54" s="405"/>
      <c r="AQ54" s="406"/>
      <c r="AR54" s="406"/>
      <c r="AS54" s="406"/>
      <c r="AT54" s="406"/>
      <c r="AU54" s="407"/>
      <c r="AV54" s="414"/>
      <c r="AW54" s="415"/>
      <c r="AX54" s="415"/>
      <c r="AY54" s="415"/>
      <c r="AZ54" s="415"/>
      <c r="BA54" s="416"/>
      <c r="BB54" s="383"/>
      <c r="BC54" s="384"/>
      <c r="BD54" s="384"/>
      <c r="BE54" s="384"/>
      <c r="BF54" s="384"/>
      <c r="BG54" s="384"/>
      <c r="BH54" s="384"/>
      <c r="BI54" s="384"/>
      <c r="BJ54" s="384"/>
      <c r="BK54" s="384"/>
      <c r="BL54" s="384"/>
      <c r="BM54" s="384"/>
      <c r="BN54" s="384"/>
      <c r="BO54" s="384"/>
      <c r="BP54" s="385"/>
      <c r="BQ54" s="197"/>
      <c r="BR54" s="189"/>
      <c r="BS54" s="189"/>
      <c r="BT54" s="189"/>
      <c r="BU54" s="189"/>
      <c r="BV54" s="189"/>
      <c r="BW54" s="189"/>
      <c r="BX54" s="189"/>
      <c r="BY54" s="189"/>
      <c r="BZ54" s="194"/>
      <c r="CA54" s="439"/>
      <c r="CB54" s="86"/>
      <c r="CC54" s="86"/>
      <c r="CD54" s="86"/>
      <c r="CE54" s="86"/>
      <c r="CF54" s="86"/>
      <c r="CG54" s="86"/>
      <c r="CH54" s="86"/>
      <c r="CI54" s="86"/>
      <c r="CJ54" s="87"/>
      <c r="CK54" s="18"/>
      <c r="CL54" s="18"/>
      <c r="CW54" s="9"/>
    </row>
    <row r="55" spans="2:101" ht="5.0999999999999996" customHeight="1" x14ac:dyDescent="0.15">
      <c r="B55" s="377"/>
      <c r="C55" s="378"/>
      <c r="D55" s="378"/>
      <c r="E55" s="378"/>
      <c r="F55" s="378"/>
      <c r="G55" s="378"/>
      <c r="H55" s="378"/>
      <c r="I55" s="378"/>
      <c r="J55" s="378"/>
      <c r="K55" s="378"/>
      <c r="L55" s="378"/>
      <c r="M55" s="378"/>
      <c r="N55" s="378"/>
      <c r="O55" s="378"/>
      <c r="P55" s="378"/>
      <c r="Q55" s="378"/>
      <c r="R55" s="378"/>
      <c r="S55" s="378"/>
      <c r="T55" s="379"/>
      <c r="U55" s="339"/>
      <c r="V55" s="340"/>
      <c r="W55" s="391"/>
      <c r="X55" s="349"/>
      <c r="Y55" s="339"/>
      <c r="Z55" s="349"/>
      <c r="AA55" s="339"/>
      <c r="AB55" s="340"/>
      <c r="AC55" s="430"/>
      <c r="AD55" s="430"/>
      <c r="AE55" s="430"/>
      <c r="AF55" s="430"/>
      <c r="AG55" s="340"/>
      <c r="AH55" s="349"/>
      <c r="AI55" s="339"/>
      <c r="AJ55" s="369"/>
      <c r="AK55" s="434"/>
      <c r="AL55" s="434"/>
      <c r="AM55" s="434"/>
      <c r="AN55" s="434"/>
      <c r="AO55" s="435"/>
      <c r="AP55" s="405"/>
      <c r="AQ55" s="406"/>
      <c r="AR55" s="406"/>
      <c r="AS55" s="406"/>
      <c r="AT55" s="406"/>
      <c r="AU55" s="407"/>
      <c r="AV55" s="414"/>
      <c r="AW55" s="415"/>
      <c r="AX55" s="415"/>
      <c r="AY55" s="415"/>
      <c r="AZ55" s="415"/>
      <c r="BA55" s="416"/>
      <c r="BB55" s="383"/>
      <c r="BC55" s="384"/>
      <c r="BD55" s="384"/>
      <c r="BE55" s="384"/>
      <c r="BF55" s="384"/>
      <c r="BG55" s="384"/>
      <c r="BH55" s="384"/>
      <c r="BI55" s="384"/>
      <c r="BJ55" s="384"/>
      <c r="BK55" s="384"/>
      <c r="BL55" s="384"/>
      <c r="BM55" s="384"/>
      <c r="BN55" s="384"/>
      <c r="BO55" s="384"/>
      <c r="BP55" s="385"/>
      <c r="BQ55" s="197"/>
      <c r="BR55" s="189"/>
      <c r="BS55" s="189"/>
      <c r="BT55" s="189"/>
      <c r="BU55" s="189"/>
      <c r="BV55" s="189"/>
      <c r="BW55" s="189"/>
      <c r="BX55" s="189"/>
      <c r="BY55" s="189"/>
      <c r="BZ55" s="194"/>
      <c r="CA55" s="440" t="s">
        <v>43</v>
      </c>
      <c r="CB55" s="441"/>
      <c r="CC55" s="441"/>
      <c r="CD55" s="441"/>
      <c r="CE55" s="441"/>
      <c r="CF55" s="441"/>
      <c r="CG55" s="441"/>
      <c r="CH55" s="441"/>
      <c r="CI55" s="441"/>
      <c r="CJ55" s="442"/>
      <c r="CK55" s="18"/>
      <c r="CL55" s="18"/>
    </row>
    <row r="56" spans="2:101" ht="5.0999999999999996" customHeight="1" x14ac:dyDescent="0.15">
      <c r="B56" s="377"/>
      <c r="C56" s="378"/>
      <c r="D56" s="378"/>
      <c r="E56" s="378"/>
      <c r="F56" s="378"/>
      <c r="G56" s="378"/>
      <c r="H56" s="378"/>
      <c r="I56" s="378"/>
      <c r="J56" s="378"/>
      <c r="K56" s="378"/>
      <c r="L56" s="378"/>
      <c r="M56" s="378"/>
      <c r="N56" s="378"/>
      <c r="O56" s="378"/>
      <c r="P56" s="378"/>
      <c r="Q56" s="378"/>
      <c r="R56" s="378"/>
      <c r="S56" s="378"/>
      <c r="T56" s="379"/>
      <c r="U56" s="339"/>
      <c r="V56" s="340"/>
      <c r="W56" s="391"/>
      <c r="X56" s="349"/>
      <c r="Y56" s="339"/>
      <c r="Z56" s="349"/>
      <c r="AA56" s="339"/>
      <c r="AB56" s="340"/>
      <c r="AC56" s="430"/>
      <c r="AD56" s="430"/>
      <c r="AE56" s="430"/>
      <c r="AF56" s="430"/>
      <c r="AG56" s="340"/>
      <c r="AH56" s="349"/>
      <c r="AI56" s="339"/>
      <c r="AJ56" s="369"/>
      <c r="AK56" s="434"/>
      <c r="AL56" s="434"/>
      <c r="AM56" s="434"/>
      <c r="AN56" s="434"/>
      <c r="AO56" s="435"/>
      <c r="AP56" s="405"/>
      <c r="AQ56" s="406"/>
      <c r="AR56" s="406"/>
      <c r="AS56" s="406"/>
      <c r="AT56" s="406"/>
      <c r="AU56" s="407"/>
      <c r="AV56" s="420" t="s">
        <v>8</v>
      </c>
      <c r="AW56" s="421"/>
      <c r="AX56" s="421"/>
      <c r="AY56" s="421"/>
      <c r="AZ56" s="421"/>
      <c r="BA56" s="422"/>
      <c r="BB56" s="383"/>
      <c r="BC56" s="384"/>
      <c r="BD56" s="384"/>
      <c r="BE56" s="384"/>
      <c r="BF56" s="384"/>
      <c r="BG56" s="384"/>
      <c r="BH56" s="384"/>
      <c r="BI56" s="384"/>
      <c r="BJ56" s="384"/>
      <c r="BK56" s="384"/>
      <c r="BL56" s="384"/>
      <c r="BM56" s="384"/>
      <c r="BN56" s="384"/>
      <c r="BO56" s="384"/>
      <c r="BP56" s="385"/>
      <c r="BQ56" s="197"/>
      <c r="BR56" s="189"/>
      <c r="BS56" s="189"/>
      <c r="BT56" s="189"/>
      <c r="BU56" s="189"/>
      <c r="BV56" s="189"/>
      <c r="BW56" s="189"/>
      <c r="BX56" s="189"/>
      <c r="BY56" s="189"/>
      <c r="BZ56" s="194"/>
      <c r="CA56" s="440"/>
      <c r="CB56" s="441"/>
      <c r="CC56" s="441"/>
      <c r="CD56" s="441"/>
      <c r="CE56" s="441"/>
      <c r="CF56" s="441"/>
      <c r="CG56" s="441"/>
      <c r="CH56" s="441"/>
      <c r="CI56" s="441"/>
      <c r="CJ56" s="442"/>
      <c r="CK56" s="33"/>
      <c r="CL56" s="33"/>
    </row>
    <row r="57" spans="2:101" ht="5.0999999999999996" customHeight="1" x14ac:dyDescent="0.15">
      <c r="B57" s="380"/>
      <c r="C57" s="381"/>
      <c r="D57" s="381"/>
      <c r="E57" s="381"/>
      <c r="F57" s="381"/>
      <c r="G57" s="381"/>
      <c r="H57" s="381"/>
      <c r="I57" s="381"/>
      <c r="J57" s="381"/>
      <c r="K57" s="381"/>
      <c r="L57" s="381"/>
      <c r="M57" s="381"/>
      <c r="N57" s="381"/>
      <c r="O57" s="381"/>
      <c r="P57" s="381"/>
      <c r="Q57" s="381"/>
      <c r="R57" s="381"/>
      <c r="S57" s="381"/>
      <c r="T57" s="382"/>
      <c r="U57" s="350"/>
      <c r="V57" s="344"/>
      <c r="W57" s="392"/>
      <c r="X57" s="351"/>
      <c r="Y57" s="350"/>
      <c r="Z57" s="351"/>
      <c r="AA57" s="350"/>
      <c r="AB57" s="344"/>
      <c r="AC57" s="431"/>
      <c r="AD57" s="431"/>
      <c r="AE57" s="431"/>
      <c r="AF57" s="431"/>
      <c r="AG57" s="344"/>
      <c r="AH57" s="351"/>
      <c r="AI57" s="350"/>
      <c r="AJ57" s="370"/>
      <c r="AK57" s="436"/>
      <c r="AL57" s="436"/>
      <c r="AM57" s="436"/>
      <c r="AN57" s="436"/>
      <c r="AO57" s="437"/>
      <c r="AP57" s="408"/>
      <c r="AQ57" s="409"/>
      <c r="AR57" s="409"/>
      <c r="AS57" s="409"/>
      <c r="AT57" s="409"/>
      <c r="AU57" s="410"/>
      <c r="AV57" s="423"/>
      <c r="AW57" s="424"/>
      <c r="AX57" s="424"/>
      <c r="AY57" s="424"/>
      <c r="AZ57" s="424"/>
      <c r="BA57" s="425"/>
      <c r="BB57" s="386"/>
      <c r="BC57" s="387"/>
      <c r="BD57" s="387"/>
      <c r="BE57" s="387"/>
      <c r="BF57" s="387"/>
      <c r="BG57" s="387"/>
      <c r="BH57" s="387"/>
      <c r="BI57" s="387"/>
      <c r="BJ57" s="387"/>
      <c r="BK57" s="387"/>
      <c r="BL57" s="387"/>
      <c r="BM57" s="387"/>
      <c r="BN57" s="387"/>
      <c r="BO57" s="387"/>
      <c r="BP57" s="388"/>
      <c r="BQ57" s="198"/>
      <c r="BR57" s="192"/>
      <c r="BS57" s="192"/>
      <c r="BT57" s="192"/>
      <c r="BU57" s="192"/>
      <c r="BV57" s="192"/>
      <c r="BW57" s="192"/>
      <c r="BX57" s="192"/>
      <c r="BY57" s="192"/>
      <c r="BZ57" s="195"/>
      <c r="CA57" s="443"/>
      <c r="CB57" s="444"/>
      <c r="CC57" s="444"/>
      <c r="CD57" s="444"/>
      <c r="CE57" s="444"/>
      <c r="CF57" s="444"/>
      <c r="CG57" s="444"/>
      <c r="CH57" s="444"/>
      <c r="CI57" s="444"/>
      <c r="CJ57" s="445"/>
      <c r="CK57" s="33"/>
      <c r="CL57" s="33"/>
    </row>
    <row r="58" spans="2:101" ht="5.0999999999999996" customHeight="1" x14ac:dyDescent="0.15">
      <c r="B58" s="339"/>
      <c r="C58" s="340"/>
      <c r="D58" s="340"/>
      <c r="E58" s="340"/>
      <c r="F58" s="340"/>
      <c r="G58" s="340"/>
      <c r="H58" s="340"/>
      <c r="I58" s="340"/>
      <c r="J58" s="340"/>
      <c r="K58" s="340"/>
      <c r="L58" s="340"/>
      <c r="M58" s="340"/>
      <c r="N58" s="340"/>
      <c r="O58" s="340"/>
      <c r="P58" s="340"/>
      <c r="Q58" s="340"/>
      <c r="R58" s="340"/>
      <c r="S58" s="340"/>
      <c r="T58" s="349"/>
      <c r="U58" s="337"/>
      <c r="V58" s="338"/>
      <c r="W58" s="338"/>
      <c r="X58" s="399"/>
      <c r="Y58" s="337"/>
      <c r="Z58" s="399"/>
      <c r="AA58" s="337"/>
      <c r="AB58" s="338"/>
      <c r="AC58" s="429"/>
      <c r="AD58" s="429"/>
      <c r="AE58" s="429"/>
      <c r="AF58" s="429"/>
      <c r="AG58" s="338"/>
      <c r="AH58" s="399"/>
      <c r="AI58" s="337"/>
      <c r="AJ58" s="400"/>
      <c r="AK58" s="432" t="s">
        <v>16</v>
      </c>
      <c r="AL58" s="432"/>
      <c r="AM58" s="432"/>
      <c r="AN58" s="432"/>
      <c r="AO58" s="433"/>
      <c r="AP58" s="402"/>
      <c r="AQ58" s="403"/>
      <c r="AR58" s="403"/>
      <c r="AS58" s="403"/>
      <c r="AT58" s="403"/>
      <c r="AU58" s="404"/>
      <c r="AV58" s="411"/>
      <c r="AW58" s="412"/>
      <c r="AX58" s="412"/>
      <c r="AY58" s="412"/>
      <c r="AZ58" s="412"/>
      <c r="BA58" s="413"/>
      <c r="BB58" s="417" t="s">
        <v>13</v>
      </c>
      <c r="BC58" s="418"/>
      <c r="BD58" s="335"/>
      <c r="BE58" s="335"/>
      <c r="BF58" s="335"/>
      <c r="BG58" s="335"/>
      <c r="BH58" s="335"/>
      <c r="BI58" s="335"/>
      <c r="BJ58" s="335"/>
      <c r="BK58" s="335"/>
      <c r="BL58" s="335"/>
      <c r="BM58" s="335"/>
      <c r="BN58" s="335"/>
      <c r="BO58" s="335"/>
      <c r="BP58" s="336"/>
      <c r="BQ58" s="337"/>
      <c r="BR58" s="338"/>
      <c r="BS58" s="338"/>
      <c r="BT58" s="338"/>
      <c r="BU58" s="338"/>
      <c r="BV58" s="338"/>
      <c r="BW58" s="338"/>
      <c r="BX58" s="338"/>
      <c r="BY58" s="338"/>
      <c r="BZ58" s="338"/>
      <c r="CA58" s="341" t="s">
        <v>20</v>
      </c>
      <c r="CB58" s="97"/>
      <c r="CC58" s="97"/>
      <c r="CD58" s="97"/>
      <c r="CE58" s="97"/>
      <c r="CF58" s="97"/>
      <c r="CG58" s="97"/>
      <c r="CH58" s="97"/>
      <c r="CI58" s="97"/>
      <c r="CJ58" s="98"/>
      <c r="CK58" s="99"/>
      <c r="CL58" s="100"/>
    </row>
    <row r="59" spans="2:101" ht="5.0999999999999996" customHeight="1" x14ac:dyDescent="0.15">
      <c r="B59" s="339"/>
      <c r="C59" s="340"/>
      <c r="D59" s="340"/>
      <c r="E59" s="340"/>
      <c r="F59" s="340"/>
      <c r="G59" s="340"/>
      <c r="H59" s="340"/>
      <c r="I59" s="340"/>
      <c r="J59" s="340"/>
      <c r="K59" s="340"/>
      <c r="L59" s="340"/>
      <c r="M59" s="340"/>
      <c r="N59" s="340"/>
      <c r="O59" s="340"/>
      <c r="P59" s="340"/>
      <c r="Q59" s="340"/>
      <c r="R59" s="340"/>
      <c r="S59" s="340"/>
      <c r="T59" s="349"/>
      <c r="U59" s="339"/>
      <c r="V59" s="340"/>
      <c r="W59" s="340"/>
      <c r="X59" s="349"/>
      <c r="Y59" s="339"/>
      <c r="Z59" s="349"/>
      <c r="AA59" s="339"/>
      <c r="AB59" s="340"/>
      <c r="AC59" s="430"/>
      <c r="AD59" s="430"/>
      <c r="AE59" s="430"/>
      <c r="AF59" s="430"/>
      <c r="AG59" s="340"/>
      <c r="AH59" s="349"/>
      <c r="AI59" s="339"/>
      <c r="AJ59" s="369"/>
      <c r="AK59" s="434"/>
      <c r="AL59" s="434"/>
      <c r="AM59" s="434"/>
      <c r="AN59" s="434"/>
      <c r="AO59" s="435"/>
      <c r="AP59" s="405"/>
      <c r="AQ59" s="406"/>
      <c r="AR59" s="406"/>
      <c r="AS59" s="406"/>
      <c r="AT59" s="406"/>
      <c r="AU59" s="407"/>
      <c r="AV59" s="414"/>
      <c r="AW59" s="415"/>
      <c r="AX59" s="415"/>
      <c r="AY59" s="415"/>
      <c r="AZ59" s="415"/>
      <c r="BA59" s="416"/>
      <c r="BB59" s="419"/>
      <c r="BC59" s="317"/>
      <c r="BD59" s="320"/>
      <c r="BE59" s="320"/>
      <c r="BF59" s="320"/>
      <c r="BG59" s="320"/>
      <c r="BH59" s="320"/>
      <c r="BI59" s="320"/>
      <c r="BJ59" s="320"/>
      <c r="BK59" s="320"/>
      <c r="BL59" s="320"/>
      <c r="BM59" s="320"/>
      <c r="BN59" s="320"/>
      <c r="BO59" s="320"/>
      <c r="BP59" s="328"/>
      <c r="BQ59" s="339"/>
      <c r="BR59" s="340"/>
      <c r="BS59" s="340"/>
      <c r="BT59" s="340"/>
      <c r="BU59" s="340"/>
      <c r="BV59" s="340"/>
      <c r="BW59" s="340"/>
      <c r="BX59" s="340"/>
      <c r="BY59" s="340"/>
      <c r="BZ59" s="340"/>
      <c r="CA59" s="342"/>
      <c r="CB59" s="101"/>
      <c r="CC59" s="101"/>
      <c r="CD59" s="101"/>
      <c r="CE59" s="101"/>
      <c r="CF59" s="101"/>
      <c r="CG59" s="101"/>
      <c r="CH59" s="101"/>
      <c r="CI59" s="101"/>
      <c r="CJ59" s="102"/>
      <c r="CK59" s="100"/>
      <c r="CL59" s="100"/>
    </row>
    <row r="60" spans="2:101" ht="5.0999999999999996" customHeight="1" x14ac:dyDescent="0.15">
      <c r="B60" s="426"/>
      <c r="C60" s="427"/>
      <c r="D60" s="427"/>
      <c r="E60" s="427"/>
      <c r="F60" s="427"/>
      <c r="G60" s="427"/>
      <c r="H60" s="427"/>
      <c r="I60" s="427"/>
      <c r="J60" s="427"/>
      <c r="K60" s="427"/>
      <c r="L60" s="427"/>
      <c r="M60" s="427"/>
      <c r="N60" s="427"/>
      <c r="O60" s="427"/>
      <c r="P60" s="427"/>
      <c r="Q60" s="427"/>
      <c r="R60" s="427"/>
      <c r="S60" s="427"/>
      <c r="T60" s="428"/>
      <c r="U60" s="339"/>
      <c r="V60" s="340"/>
      <c r="W60" s="340"/>
      <c r="X60" s="349"/>
      <c r="Y60" s="339"/>
      <c r="Z60" s="349"/>
      <c r="AA60" s="339"/>
      <c r="AB60" s="340"/>
      <c r="AC60" s="430"/>
      <c r="AD60" s="430"/>
      <c r="AE60" s="430"/>
      <c r="AF60" s="430"/>
      <c r="AG60" s="340"/>
      <c r="AH60" s="349"/>
      <c r="AI60" s="339"/>
      <c r="AJ60" s="369"/>
      <c r="AK60" s="434"/>
      <c r="AL60" s="434"/>
      <c r="AM60" s="434"/>
      <c r="AN60" s="434"/>
      <c r="AO60" s="435"/>
      <c r="AP60" s="405"/>
      <c r="AQ60" s="406"/>
      <c r="AR60" s="406"/>
      <c r="AS60" s="406"/>
      <c r="AT60" s="406"/>
      <c r="AU60" s="407"/>
      <c r="AV60" s="414"/>
      <c r="AW60" s="415"/>
      <c r="AX60" s="415"/>
      <c r="AY60" s="415"/>
      <c r="AZ60" s="415"/>
      <c r="BA60" s="416"/>
      <c r="BB60" s="419"/>
      <c r="BC60" s="317"/>
      <c r="BD60" s="320"/>
      <c r="BE60" s="320"/>
      <c r="BF60" s="320"/>
      <c r="BG60" s="320"/>
      <c r="BH60" s="320"/>
      <c r="BI60" s="320"/>
      <c r="BJ60" s="320"/>
      <c r="BK60" s="320"/>
      <c r="BL60" s="320"/>
      <c r="BM60" s="320"/>
      <c r="BN60" s="320"/>
      <c r="BO60" s="320"/>
      <c r="BP60" s="328"/>
      <c r="BQ60" s="339"/>
      <c r="BR60" s="340"/>
      <c r="BS60" s="340"/>
      <c r="BT60" s="340"/>
      <c r="BU60" s="340"/>
      <c r="BV60" s="340"/>
      <c r="BW60" s="340"/>
      <c r="BX60" s="340"/>
      <c r="BY60" s="340"/>
      <c r="BZ60" s="340"/>
      <c r="CA60" s="103"/>
      <c r="CB60" s="101"/>
      <c r="CC60" s="101"/>
      <c r="CD60" s="101"/>
      <c r="CE60" s="101"/>
      <c r="CF60" s="101"/>
      <c r="CG60" s="101"/>
      <c r="CH60" s="101"/>
      <c r="CI60" s="101"/>
      <c r="CJ60" s="102"/>
      <c r="CK60" s="100"/>
      <c r="CL60" s="100"/>
    </row>
    <row r="61" spans="2:101" ht="5.0999999999999996" customHeight="1" x14ac:dyDescent="0.15">
      <c r="B61" s="374"/>
      <c r="C61" s="375"/>
      <c r="D61" s="375"/>
      <c r="E61" s="375"/>
      <c r="F61" s="375"/>
      <c r="G61" s="375"/>
      <c r="H61" s="375"/>
      <c r="I61" s="375"/>
      <c r="J61" s="375"/>
      <c r="K61" s="375"/>
      <c r="L61" s="375"/>
      <c r="M61" s="375"/>
      <c r="N61" s="375"/>
      <c r="O61" s="375"/>
      <c r="P61" s="375"/>
      <c r="Q61" s="375"/>
      <c r="R61" s="375"/>
      <c r="S61" s="375"/>
      <c r="T61" s="376"/>
      <c r="U61" s="339"/>
      <c r="V61" s="340"/>
      <c r="W61" s="340"/>
      <c r="X61" s="349"/>
      <c r="Y61" s="339"/>
      <c r="Z61" s="349"/>
      <c r="AA61" s="339"/>
      <c r="AB61" s="340"/>
      <c r="AC61" s="430"/>
      <c r="AD61" s="430"/>
      <c r="AE61" s="430"/>
      <c r="AF61" s="430"/>
      <c r="AG61" s="340"/>
      <c r="AH61" s="349"/>
      <c r="AI61" s="339"/>
      <c r="AJ61" s="369"/>
      <c r="AK61" s="434"/>
      <c r="AL61" s="434"/>
      <c r="AM61" s="434"/>
      <c r="AN61" s="434"/>
      <c r="AO61" s="435"/>
      <c r="AP61" s="405"/>
      <c r="AQ61" s="406"/>
      <c r="AR61" s="406"/>
      <c r="AS61" s="406"/>
      <c r="AT61" s="406"/>
      <c r="AU61" s="407"/>
      <c r="AV61" s="414"/>
      <c r="AW61" s="415"/>
      <c r="AX61" s="415"/>
      <c r="AY61" s="415"/>
      <c r="AZ61" s="415"/>
      <c r="BA61" s="416"/>
      <c r="BB61" s="383"/>
      <c r="BC61" s="384"/>
      <c r="BD61" s="384"/>
      <c r="BE61" s="384"/>
      <c r="BF61" s="384"/>
      <c r="BG61" s="384"/>
      <c r="BH61" s="384"/>
      <c r="BI61" s="384"/>
      <c r="BJ61" s="384"/>
      <c r="BK61" s="384"/>
      <c r="BL61" s="384"/>
      <c r="BM61" s="384"/>
      <c r="BN61" s="384"/>
      <c r="BO61" s="384"/>
      <c r="BP61" s="385"/>
      <c r="BQ61" s="339"/>
      <c r="BR61" s="340"/>
      <c r="BS61" s="340"/>
      <c r="BT61" s="340"/>
      <c r="BU61" s="340"/>
      <c r="BV61" s="340"/>
      <c r="BW61" s="340"/>
      <c r="BX61" s="340"/>
      <c r="BY61" s="340"/>
      <c r="BZ61" s="340"/>
      <c r="CA61" s="103"/>
      <c r="CB61" s="101"/>
      <c r="CC61" s="101"/>
      <c r="CD61" s="101"/>
      <c r="CE61" s="101"/>
      <c r="CF61" s="101"/>
      <c r="CG61" s="101"/>
      <c r="CH61" s="101"/>
      <c r="CI61" s="101"/>
      <c r="CJ61" s="102"/>
      <c r="CK61" s="104"/>
      <c r="CL61" s="104"/>
    </row>
    <row r="62" spans="2:101" ht="5.0999999999999996" customHeight="1" x14ac:dyDescent="0.15">
      <c r="B62" s="377"/>
      <c r="C62" s="378"/>
      <c r="D62" s="378"/>
      <c r="E62" s="378"/>
      <c r="F62" s="378"/>
      <c r="G62" s="378"/>
      <c r="H62" s="378"/>
      <c r="I62" s="378"/>
      <c r="J62" s="378"/>
      <c r="K62" s="378"/>
      <c r="L62" s="378"/>
      <c r="M62" s="378"/>
      <c r="N62" s="378"/>
      <c r="O62" s="378"/>
      <c r="P62" s="378"/>
      <c r="Q62" s="378"/>
      <c r="R62" s="378"/>
      <c r="S62" s="378"/>
      <c r="T62" s="379"/>
      <c r="U62" s="339"/>
      <c r="V62" s="340"/>
      <c r="W62" s="340"/>
      <c r="X62" s="349"/>
      <c r="Y62" s="339"/>
      <c r="Z62" s="349"/>
      <c r="AA62" s="339"/>
      <c r="AB62" s="340"/>
      <c r="AC62" s="430"/>
      <c r="AD62" s="430"/>
      <c r="AE62" s="430"/>
      <c r="AF62" s="430"/>
      <c r="AG62" s="340"/>
      <c r="AH62" s="349"/>
      <c r="AI62" s="339"/>
      <c r="AJ62" s="369"/>
      <c r="AK62" s="434"/>
      <c r="AL62" s="434"/>
      <c r="AM62" s="434"/>
      <c r="AN62" s="434"/>
      <c r="AO62" s="435"/>
      <c r="AP62" s="405"/>
      <c r="AQ62" s="406"/>
      <c r="AR62" s="406"/>
      <c r="AS62" s="406"/>
      <c r="AT62" s="406"/>
      <c r="AU62" s="407"/>
      <c r="AV62" s="414"/>
      <c r="AW62" s="415"/>
      <c r="AX62" s="415"/>
      <c r="AY62" s="415"/>
      <c r="AZ62" s="415"/>
      <c r="BA62" s="416"/>
      <c r="BB62" s="383"/>
      <c r="BC62" s="384"/>
      <c r="BD62" s="384"/>
      <c r="BE62" s="384"/>
      <c r="BF62" s="384"/>
      <c r="BG62" s="384"/>
      <c r="BH62" s="384"/>
      <c r="BI62" s="384"/>
      <c r="BJ62" s="384"/>
      <c r="BK62" s="384"/>
      <c r="BL62" s="384"/>
      <c r="BM62" s="384"/>
      <c r="BN62" s="384"/>
      <c r="BO62" s="384"/>
      <c r="BP62" s="385"/>
      <c r="BQ62" s="339"/>
      <c r="BR62" s="340"/>
      <c r="BS62" s="340"/>
      <c r="BT62" s="340"/>
      <c r="BU62" s="340"/>
      <c r="BV62" s="340"/>
      <c r="BW62" s="340"/>
      <c r="BX62" s="340"/>
      <c r="BY62" s="340"/>
      <c r="BZ62" s="340"/>
      <c r="CA62" s="103"/>
      <c r="CB62" s="101"/>
      <c r="CC62" s="101"/>
      <c r="CD62" s="101"/>
      <c r="CE62" s="101"/>
      <c r="CF62" s="101"/>
      <c r="CG62" s="101"/>
      <c r="CH62" s="101"/>
      <c r="CI62" s="101"/>
      <c r="CJ62" s="102"/>
      <c r="CK62" s="104"/>
      <c r="CL62" s="104"/>
    </row>
    <row r="63" spans="2:101" ht="5.0999999999999996" customHeight="1" x14ac:dyDescent="0.15">
      <c r="B63" s="377"/>
      <c r="C63" s="378"/>
      <c r="D63" s="378"/>
      <c r="E63" s="378"/>
      <c r="F63" s="378"/>
      <c r="G63" s="378"/>
      <c r="H63" s="378"/>
      <c r="I63" s="378"/>
      <c r="J63" s="378"/>
      <c r="K63" s="378"/>
      <c r="L63" s="378"/>
      <c r="M63" s="378"/>
      <c r="N63" s="378"/>
      <c r="O63" s="378"/>
      <c r="P63" s="378"/>
      <c r="Q63" s="378"/>
      <c r="R63" s="378"/>
      <c r="S63" s="378"/>
      <c r="T63" s="379"/>
      <c r="U63" s="426"/>
      <c r="V63" s="427"/>
      <c r="W63" s="427"/>
      <c r="X63" s="428"/>
      <c r="Y63" s="339"/>
      <c r="Z63" s="349"/>
      <c r="AA63" s="339"/>
      <c r="AB63" s="340"/>
      <c r="AC63" s="430"/>
      <c r="AD63" s="430"/>
      <c r="AE63" s="430"/>
      <c r="AF63" s="430"/>
      <c r="AG63" s="340"/>
      <c r="AH63" s="349"/>
      <c r="AI63" s="339"/>
      <c r="AJ63" s="369"/>
      <c r="AK63" s="434"/>
      <c r="AL63" s="434"/>
      <c r="AM63" s="434"/>
      <c r="AN63" s="434"/>
      <c r="AO63" s="435"/>
      <c r="AP63" s="405"/>
      <c r="AQ63" s="406"/>
      <c r="AR63" s="406"/>
      <c r="AS63" s="406"/>
      <c r="AT63" s="406"/>
      <c r="AU63" s="407"/>
      <c r="AV63" s="414"/>
      <c r="AW63" s="415"/>
      <c r="AX63" s="415"/>
      <c r="AY63" s="415"/>
      <c r="AZ63" s="415"/>
      <c r="BA63" s="416"/>
      <c r="BB63" s="383"/>
      <c r="BC63" s="384"/>
      <c r="BD63" s="384"/>
      <c r="BE63" s="384"/>
      <c r="BF63" s="384"/>
      <c r="BG63" s="384"/>
      <c r="BH63" s="384"/>
      <c r="BI63" s="384"/>
      <c r="BJ63" s="384"/>
      <c r="BK63" s="384"/>
      <c r="BL63" s="384"/>
      <c r="BM63" s="384"/>
      <c r="BN63" s="384"/>
      <c r="BO63" s="384"/>
      <c r="BP63" s="385"/>
      <c r="BQ63" s="196" t="s">
        <v>122</v>
      </c>
      <c r="BR63" s="191"/>
      <c r="BS63" s="191"/>
      <c r="BT63" s="191" t="s">
        <v>119</v>
      </c>
      <c r="BU63" s="191"/>
      <c r="BV63" s="191"/>
      <c r="BW63" s="191" t="s">
        <v>120</v>
      </c>
      <c r="BX63" s="191"/>
      <c r="BY63" s="105"/>
      <c r="BZ63" s="193" t="s">
        <v>121</v>
      </c>
      <c r="CA63" s="341" t="s">
        <v>20</v>
      </c>
      <c r="CB63" s="106"/>
      <c r="CC63" s="106"/>
      <c r="CD63" s="106"/>
      <c r="CE63" s="106"/>
      <c r="CF63" s="106"/>
      <c r="CG63" s="106"/>
      <c r="CH63" s="106"/>
      <c r="CI63" s="106"/>
      <c r="CJ63" s="107"/>
      <c r="CK63" s="99"/>
      <c r="CL63" s="100"/>
      <c r="CW63" s="9"/>
    </row>
    <row r="64" spans="2:101" ht="5.0999999999999996" customHeight="1" x14ac:dyDescent="0.15">
      <c r="B64" s="377"/>
      <c r="C64" s="378"/>
      <c r="D64" s="378"/>
      <c r="E64" s="378"/>
      <c r="F64" s="378"/>
      <c r="G64" s="378"/>
      <c r="H64" s="378"/>
      <c r="I64" s="378"/>
      <c r="J64" s="378"/>
      <c r="K64" s="378"/>
      <c r="L64" s="378"/>
      <c r="M64" s="378"/>
      <c r="N64" s="378"/>
      <c r="O64" s="378"/>
      <c r="P64" s="378"/>
      <c r="Q64" s="378"/>
      <c r="R64" s="378"/>
      <c r="S64" s="378"/>
      <c r="T64" s="379"/>
      <c r="U64" s="389"/>
      <c r="V64" s="367"/>
      <c r="W64" s="390"/>
      <c r="X64" s="373"/>
      <c r="Y64" s="339"/>
      <c r="Z64" s="349"/>
      <c r="AA64" s="339"/>
      <c r="AB64" s="340"/>
      <c r="AC64" s="430"/>
      <c r="AD64" s="430"/>
      <c r="AE64" s="430"/>
      <c r="AF64" s="430"/>
      <c r="AG64" s="340"/>
      <c r="AH64" s="349"/>
      <c r="AI64" s="339"/>
      <c r="AJ64" s="369"/>
      <c r="AK64" s="434"/>
      <c r="AL64" s="434"/>
      <c r="AM64" s="434"/>
      <c r="AN64" s="434"/>
      <c r="AO64" s="435"/>
      <c r="AP64" s="405"/>
      <c r="AQ64" s="406"/>
      <c r="AR64" s="406"/>
      <c r="AS64" s="406"/>
      <c r="AT64" s="406"/>
      <c r="AU64" s="407"/>
      <c r="AV64" s="414"/>
      <c r="AW64" s="415"/>
      <c r="AX64" s="415"/>
      <c r="AY64" s="415"/>
      <c r="AZ64" s="415"/>
      <c r="BA64" s="416"/>
      <c r="BB64" s="383"/>
      <c r="BC64" s="384"/>
      <c r="BD64" s="384"/>
      <c r="BE64" s="384"/>
      <c r="BF64" s="384"/>
      <c r="BG64" s="384"/>
      <c r="BH64" s="384"/>
      <c r="BI64" s="384"/>
      <c r="BJ64" s="384"/>
      <c r="BK64" s="384"/>
      <c r="BL64" s="384"/>
      <c r="BM64" s="384"/>
      <c r="BN64" s="384"/>
      <c r="BO64" s="384"/>
      <c r="BP64" s="385"/>
      <c r="BQ64" s="197"/>
      <c r="BR64" s="189"/>
      <c r="BS64" s="189"/>
      <c r="BT64" s="189"/>
      <c r="BU64" s="189"/>
      <c r="BV64" s="189"/>
      <c r="BW64" s="189"/>
      <c r="BX64" s="189"/>
      <c r="BY64" s="92"/>
      <c r="BZ64" s="194"/>
      <c r="CA64" s="342"/>
      <c r="CB64" s="108"/>
      <c r="CC64" s="108"/>
      <c r="CD64" s="108"/>
      <c r="CE64" s="108"/>
      <c r="CF64" s="108"/>
      <c r="CG64" s="108"/>
      <c r="CH64" s="108"/>
      <c r="CI64" s="108"/>
      <c r="CJ64" s="109"/>
      <c r="CK64" s="100"/>
      <c r="CL64" s="100"/>
      <c r="CW64" s="9"/>
    </row>
    <row r="65" spans="2:101" ht="5.0999999999999996" customHeight="1" x14ac:dyDescent="0.15">
      <c r="B65" s="377"/>
      <c r="C65" s="378"/>
      <c r="D65" s="378"/>
      <c r="E65" s="378"/>
      <c r="F65" s="378"/>
      <c r="G65" s="378"/>
      <c r="H65" s="378"/>
      <c r="I65" s="378"/>
      <c r="J65" s="378"/>
      <c r="K65" s="378"/>
      <c r="L65" s="378"/>
      <c r="M65" s="378"/>
      <c r="N65" s="378"/>
      <c r="O65" s="378"/>
      <c r="P65" s="378"/>
      <c r="Q65" s="378"/>
      <c r="R65" s="378"/>
      <c r="S65" s="378"/>
      <c r="T65" s="379"/>
      <c r="U65" s="339"/>
      <c r="V65" s="340"/>
      <c r="W65" s="391"/>
      <c r="X65" s="349"/>
      <c r="Y65" s="339"/>
      <c r="Z65" s="349"/>
      <c r="AA65" s="339"/>
      <c r="AB65" s="340"/>
      <c r="AC65" s="430"/>
      <c r="AD65" s="430"/>
      <c r="AE65" s="430"/>
      <c r="AF65" s="430"/>
      <c r="AG65" s="340"/>
      <c r="AH65" s="349"/>
      <c r="AI65" s="339"/>
      <c r="AJ65" s="369"/>
      <c r="AK65" s="434"/>
      <c r="AL65" s="434"/>
      <c r="AM65" s="434"/>
      <c r="AN65" s="434"/>
      <c r="AO65" s="435"/>
      <c r="AP65" s="405"/>
      <c r="AQ65" s="406"/>
      <c r="AR65" s="406"/>
      <c r="AS65" s="406"/>
      <c r="AT65" s="406"/>
      <c r="AU65" s="407"/>
      <c r="AV65" s="414"/>
      <c r="AW65" s="415"/>
      <c r="AX65" s="415"/>
      <c r="AY65" s="415"/>
      <c r="AZ65" s="415"/>
      <c r="BA65" s="416"/>
      <c r="BB65" s="383"/>
      <c r="BC65" s="384"/>
      <c r="BD65" s="384"/>
      <c r="BE65" s="384"/>
      <c r="BF65" s="384"/>
      <c r="BG65" s="384"/>
      <c r="BH65" s="384"/>
      <c r="BI65" s="384"/>
      <c r="BJ65" s="384"/>
      <c r="BK65" s="384"/>
      <c r="BL65" s="384"/>
      <c r="BM65" s="384"/>
      <c r="BN65" s="384"/>
      <c r="BO65" s="384"/>
      <c r="BP65" s="385"/>
      <c r="BQ65" s="197"/>
      <c r="BR65" s="189"/>
      <c r="BS65" s="189"/>
      <c r="BT65" s="189"/>
      <c r="BU65" s="189"/>
      <c r="BV65" s="189"/>
      <c r="BW65" s="189"/>
      <c r="BX65" s="189"/>
      <c r="BY65" s="92"/>
      <c r="BZ65" s="194"/>
      <c r="CA65" s="393" t="s">
        <v>43</v>
      </c>
      <c r="CB65" s="394"/>
      <c r="CC65" s="394"/>
      <c r="CD65" s="394"/>
      <c r="CE65" s="394"/>
      <c r="CF65" s="394"/>
      <c r="CG65" s="394"/>
      <c r="CH65" s="394"/>
      <c r="CI65" s="394"/>
      <c r="CJ65" s="395"/>
      <c r="CK65" s="100"/>
      <c r="CL65" s="100"/>
    </row>
    <row r="66" spans="2:101" ht="5.0999999999999996" customHeight="1" x14ac:dyDescent="0.15">
      <c r="B66" s="377"/>
      <c r="C66" s="378"/>
      <c r="D66" s="378"/>
      <c r="E66" s="378"/>
      <c r="F66" s="378"/>
      <c r="G66" s="378"/>
      <c r="H66" s="378"/>
      <c r="I66" s="378"/>
      <c r="J66" s="378"/>
      <c r="K66" s="378"/>
      <c r="L66" s="378"/>
      <c r="M66" s="378"/>
      <c r="N66" s="378"/>
      <c r="O66" s="378"/>
      <c r="P66" s="378"/>
      <c r="Q66" s="378"/>
      <c r="R66" s="378"/>
      <c r="S66" s="378"/>
      <c r="T66" s="379"/>
      <c r="U66" s="339"/>
      <c r="V66" s="340"/>
      <c r="W66" s="391"/>
      <c r="X66" s="349"/>
      <c r="Y66" s="339"/>
      <c r="Z66" s="349"/>
      <c r="AA66" s="339"/>
      <c r="AB66" s="340"/>
      <c r="AC66" s="430"/>
      <c r="AD66" s="430"/>
      <c r="AE66" s="430"/>
      <c r="AF66" s="430"/>
      <c r="AG66" s="340"/>
      <c r="AH66" s="349"/>
      <c r="AI66" s="339"/>
      <c r="AJ66" s="369"/>
      <c r="AK66" s="434"/>
      <c r="AL66" s="434"/>
      <c r="AM66" s="434"/>
      <c r="AN66" s="434"/>
      <c r="AO66" s="435"/>
      <c r="AP66" s="405"/>
      <c r="AQ66" s="406"/>
      <c r="AR66" s="406"/>
      <c r="AS66" s="406"/>
      <c r="AT66" s="406"/>
      <c r="AU66" s="407"/>
      <c r="AV66" s="420" t="s">
        <v>8</v>
      </c>
      <c r="AW66" s="421"/>
      <c r="AX66" s="421"/>
      <c r="AY66" s="421"/>
      <c r="AZ66" s="421"/>
      <c r="BA66" s="422"/>
      <c r="BB66" s="383"/>
      <c r="BC66" s="384"/>
      <c r="BD66" s="384"/>
      <c r="BE66" s="384"/>
      <c r="BF66" s="384"/>
      <c r="BG66" s="384"/>
      <c r="BH66" s="384"/>
      <c r="BI66" s="384"/>
      <c r="BJ66" s="384"/>
      <c r="BK66" s="384"/>
      <c r="BL66" s="384"/>
      <c r="BM66" s="384"/>
      <c r="BN66" s="384"/>
      <c r="BO66" s="384"/>
      <c r="BP66" s="385"/>
      <c r="BQ66" s="197"/>
      <c r="BR66" s="189"/>
      <c r="BS66" s="189"/>
      <c r="BT66" s="189"/>
      <c r="BU66" s="189"/>
      <c r="BV66" s="189"/>
      <c r="BW66" s="189"/>
      <c r="BX66" s="189"/>
      <c r="BY66" s="92"/>
      <c r="BZ66" s="194"/>
      <c r="CA66" s="393"/>
      <c r="CB66" s="394"/>
      <c r="CC66" s="394"/>
      <c r="CD66" s="394"/>
      <c r="CE66" s="394"/>
      <c r="CF66" s="394"/>
      <c r="CG66" s="394"/>
      <c r="CH66" s="394"/>
      <c r="CI66" s="394"/>
      <c r="CJ66" s="395"/>
      <c r="CK66" s="104"/>
      <c r="CL66" s="104"/>
    </row>
    <row r="67" spans="2:101" ht="5.0999999999999996" customHeight="1" x14ac:dyDescent="0.15">
      <c r="B67" s="380"/>
      <c r="C67" s="381"/>
      <c r="D67" s="381"/>
      <c r="E67" s="381"/>
      <c r="F67" s="381"/>
      <c r="G67" s="381"/>
      <c r="H67" s="381"/>
      <c r="I67" s="381"/>
      <c r="J67" s="381"/>
      <c r="K67" s="381"/>
      <c r="L67" s="381"/>
      <c r="M67" s="381"/>
      <c r="N67" s="381"/>
      <c r="O67" s="381"/>
      <c r="P67" s="381"/>
      <c r="Q67" s="381"/>
      <c r="R67" s="381"/>
      <c r="S67" s="381"/>
      <c r="T67" s="382"/>
      <c r="U67" s="350"/>
      <c r="V67" s="344"/>
      <c r="W67" s="392"/>
      <c r="X67" s="351"/>
      <c r="Y67" s="350"/>
      <c r="Z67" s="351"/>
      <c r="AA67" s="350"/>
      <c r="AB67" s="344"/>
      <c r="AC67" s="431"/>
      <c r="AD67" s="431"/>
      <c r="AE67" s="431"/>
      <c r="AF67" s="431"/>
      <c r="AG67" s="344"/>
      <c r="AH67" s="351"/>
      <c r="AI67" s="350"/>
      <c r="AJ67" s="370"/>
      <c r="AK67" s="436"/>
      <c r="AL67" s="436"/>
      <c r="AM67" s="436"/>
      <c r="AN67" s="436"/>
      <c r="AO67" s="437"/>
      <c r="AP67" s="408"/>
      <c r="AQ67" s="409"/>
      <c r="AR67" s="409"/>
      <c r="AS67" s="409"/>
      <c r="AT67" s="409"/>
      <c r="AU67" s="410"/>
      <c r="AV67" s="423"/>
      <c r="AW67" s="424"/>
      <c r="AX67" s="424"/>
      <c r="AY67" s="424"/>
      <c r="AZ67" s="424"/>
      <c r="BA67" s="425"/>
      <c r="BB67" s="386"/>
      <c r="BC67" s="387"/>
      <c r="BD67" s="387"/>
      <c r="BE67" s="387"/>
      <c r="BF67" s="387"/>
      <c r="BG67" s="387"/>
      <c r="BH67" s="387"/>
      <c r="BI67" s="387"/>
      <c r="BJ67" s="387"/>
      <c r="BK67" s="387"/>
      <c r="BL67" s="387"/>
      <c r="BM67" s="387"/>
      <c r="BN67" s="387"/>
      <c r="BO67" s="387"/>
      <c r="BP67" s="388"/>
      <c r="BQ67" s="198"/>
      <c r="BR67" s="192"/>
      <c r="BS67" s="192"/>
      <c r="BT67" s="192"/>
      <c r="BU67" s="192"/>
      <c r="BV67" s="192"/>
      <c r="BW67" s="192"/>
      <c r="BX67" s="192"/>
      <c r="BY67" s="94"/>
      <c r="BZ67" s="195"/>
      <c r="CA67" s="396"/>
      <c r="CB67" s="397"/>
      <c r="CC67" s="397"/>
      <c r="CD67" s="397"/>
      <c r="CE67" s="397"/>
      <c r="CF67" s="397"/>
      <c r="CG67" s="397"/>
      <c r="CH67" s="397"/>
      <c r="CI67" s="397"/>
      <c r="CJ67" s="398"/>
      <c r="CK67" s="104"/>
      <c r="CL67" s="104"/>
    </row>
    <row r="68" spans="2:101" ht="5.0999999999999996" customHeight="1" x14ac:dyDescent="0.15">
      <c r="B68" s="339"/>
      <c r="C68" s="340"/>
      <c r="D68" s="340"/>
      <c r="E68" s="340"/>
      <c r="F68" s="340"/>
      <c r="G68" s="340"/>
      <c r="H68" s="340"/>
      <c r="I68" s="340"/>
      <c r="J68" s="340"/>
      <c r="K68" s="340"/>
      <c r="L68" s="340"/>
      <c r="M68" s="340"/>
      <c r="N68" s="340"/>
      <c r="O68" s="340"/>
      <c r="P68" s="340"/>
      <c r="Q68" s="340"/>
      <c r="R68" s="340"/>
      <c r="S68" s="340"/>
      <c r="T68" s="349"/>
      <c r="U68" s="337"/>
      <c r="V68" s="338"/>
      <c r="W68" s="338"/>
      <c r="X68" s="399"/>
      <c r="Y68" s="337"/>
      <c r="Z68" s="399"/>
      <c r="AA68" s="337"/>
      <c r="AB68" s="338"/>
      <c r="AC68" s="429"/>
      <c r="AD68" s="429"/>
      <c r="AE68" s="429"/>
      <c r="AF68" s="429"/>
      <c r="AG68" s="338"/>
      <c r="AH68" s="399"/>
      <c r="AI68" s="337"/>
      <c r="AJ68" s="400"/>
      <c r="AK68" s="401" t="s">
        <v>16</v>
      </c>
      <c r="AL68" s="401"/>
      <c r="AM68" s="401"/>
      <c r="AN68" s="401"/>
      <c r="AO68" s="356"/>
      <c r="AP68" s="402"/>
      <c r="AQ68" s="403"/>
      <c r="AR68" s="403"/>
      <c r="AS68" s="403"/>
      <c r="AT68" s="403"/>
      <c r="AU68" s="404"/>
      <c r="AV68" s="411"/>
      <c r="AW68" s="412"/>
      <c r="AX68" s="412"/>
      <c r="AY68" s="412"/>
      <c r="AZ68" s="412"/>
      <c r="BA68" s="413"/>
      <c r="BB68" s="417" t="s">
        <v>13</v>
      </c>
      <c r="BC68" s="418"/>
      <c r="BD68" s="335"/>
      <c r="BE68" s="335"/>
      <c r="BF68" s="335"/>
      <c r="BG68" s="335"/>
      <c r="BH68" s="335"/>
      <c r="BI68" s="335"/>
      <c r="BJ68" s="335"/>
      <c r="BK68" s="335"/>
      <c r="BL68" s="335"/>
      <c r="BM68" s="335"/>
      <c r="BN68" s="335"/>
      <c r="BO68" s="335"/>
      <c r="BP68" s="336"/>
      <c r="BQ68" s="337"/>
      <c r="BR68" s="338"/>
      <c r="BS68" s="338"/>
      <c r="BT68" s="338"/>
      <c r="BU68" s="338"/>
      <c r="BV68" s="338"/>
      <c r="BW68" s="338"/>
      <c r="BX68" s="338"/>
      <c r="BY68" s="338"/>
      <c r="BZ68" s="338"/>
      <c r="CA68" s="341" t="s">
        <v>20</v>
      </c>
      <c r="CB68" s="97"/>
      <c r="CC68" s="97"/>
      <c r="CD68" s="97"/>
      <c r="CE68" s="97"/>
      <c r="CF68" s="97"/>
      <c r="CG68" s="97"/>
      <c r="CH68" s="97"/>
      <c r="CI68" s="97"/>
      <c r="CJ68" s="98"/>
      <c r="CK68" s="99"/>
      <c r="CL68" s="100"/>
    </row>
    <row r="69" spans="2:101" ht="5.0999999999999996" customHeight="1" x14ac:dyDescent="0.15">
      <c r="B69" s="339"/>
      <c r="C69" s="340"/>
      <c r="D69" s="340"/>
      <c r="E69" s="340"/>
      <c r="F69" s="340"/>
      <c r="G69" s="340"/>
      <c r="H69" s="340"/>
      <c r="I69" s="340"/>
      <c r="J69" s="340"/>
      <c r="K69" s="340"/>
      <c r="L69" s="340"/>
      <c r="M69" s="340"/>
      <c r="N69" s="340"/>
      <c r="O69" s="340"/>
      <c r="P69" s="340"/>
      <c r="Q69" s="340"/>
      <c r="R69" s="340"/>
      <c r="S69" s="340"/>
      <c r="T69" s="349"/>
      <c r="U69" s="339"/>
      <c r="V69" s="340"/>
      <c r="W69" s="340"/>
      <c r="X69" s="349"/>
      <c r="Y69" s="339"/>
      <c r="Z69" s="349"/>
      <c r="AA69" s="339"/>
      <c r="AB69" s="340"/>
      <c r="AC69" s="430"/>
      <c r="AD69" s="430"/>
      <c r="AE69" s="430"/>
      <c r="AF69" s="430"/>
      <c r="AG69" s="340"/>
      <c r="AH69" s="349"/>
      <c r="AI69" s="339"/>
      <c r="AJ69" s="369"/>
      <c r="AK69" s="358"/>
      <c r="AL69" s="358"/>
      <c r="AM69" s="358"/>
      <c r="AN69" s="358"/>
      <c r="AO69" s="359"/>
      <c r="AP69" s="405"/>
      <c r="AQ69" s="406"/>
      <c r="AR69" s="406"/>
      <c r="AS69" s="406"/>
      <c r="AT69" s="406"/>
      <c r="AU69" s="407"/>
      <c r="AV69" s="414"/>
      <c r="AW69" s="415"/>
      <c r="AX69" s="415"/>
      <c r="AY69" s="415"/>
      <c r="AZ69" s="415"/>
      <c r="BA69" s="416"/>
      <c r="BB69" s="419"/>
      <c r="BC69" s="317"/>
      <c r="BD69" s="320"/>
      <c r="BE69" s="320"/>
      <c r="BF69" s="320"/>
      <c r="BG69" s="320"/>
      <c r="BH69" s="320"/>
      <c r="BI69" s="320"/>
      <c r="BJ69" s="320"/>
      <c r="BK69" s="320"/>
      <c r="BL69" s="320"/>
      <c r="BM69" s="320"/>
      <c r="BN69" s="320"/>
      <c r="BO69" s="320"/>
      <c r="BP69" s="328"/>
      <c r="BQ69" s="339"/>
      <c r="BR69" s="340"/>
      <c r="BS69" s="340"/>
      <c r="BT69" s="340"/>
      <c r="BU69" s="340"/>
      <c r="BV69" s="340"/>
      <c r="BW69" s="340"/>
      <c r="BX69" s="340"/>
      <c r="BY69" s="340"/>
      <c r="BZ69" s="340"/>
      <c r="CA69" s="342"/>
      <c r="CB69" s="101"/>
      <c r="CC69" s="101"/>
      <c r="CD69" s="101"/>
      <c r="CE69" s="101"/>
      <c r="CF69" s="101"/>
      <c r="CG69" s="101"/>
      <c r="CH69" s="101"/>
      <c r="CI69" s="101"/>
      <c r="CJ69" s="102"/>
      <c r="CK69" s="100"/>
      <c r="CL69" s="100"/>
    </row>
    <row r="70" spans="2:101" ht="5.0999999999999996" customHeight="1" x14ac:dyDescent="0.15">
      <c r="B70" s="426"/>
      <c r="C70" s="427"/>
      <c r="D70" s="427"/>
      <c r="E70" s="427"/>
      <c r="F70" s="427"/>
      <c r="G70" s="427"/>
      <c r="H70" s="427"/>
      <c r="I70" s="427"/>
      <c r="J70" s="427"/>
      <c r="K70" s="427"/>
      <c r="L70" s="427"/>
      <c r="M70" s="427"/>
      <c r="N70" s="427"/>
      <c r="O70" s="427"/>
      <c r="P70" s="427"/>
      <c r="Q70" s="427"/>
      <c r="R70" s="427"/>
      <c r="S70" s="427"/>
      <c r="T70" s="428"/>
      <c r="U70" s="339"/>
      <c r="V70" s="340"/>
      <c r="W70" s="340"/>
      <c r="X70" s="349"/>
      <c r="Y70" s="339"/>
      <c r="Z70" s="349"/>
      <c r="AA70" s="339"/>
      <c r="AB70" s="340"/>
      <c r="AC70" s="430"/>
      <c r="AD70" s="430"/>
      <c r="AE70" s="430"/>
      <c r="AF70" s="430"/>
      <c r="AG70" s="340"/>
      <c r="AH70" s="349"/>
      <c r="AI70" s="339"/>
      <c r="AJ70" s="369"/>
      <c r="AK70" s="358"/>
      <c r="AL70" s="358"/>
      <c r="AM70" s="358"/>
      <c r="AN70" s="358"/>
      <c r="AO70" s="359"/>
      <c r="AP70" s="405"/>
      <c r="AQ70" s="406"/>
      <c r="AR70" s="406"/>
      <c r="AS70" s="406"/>
      <c r="AT70" s="406"/>
      <c r="AU70" s="407"/>
      <c r="AV70" s="414"/>
      <c r="AW70" s="415"/>
      <c r="AX70" s="415"/>
      <c r="AY70" s="415"/>
      <c r="AZ70" s="415"/>
      <c r="BA70" s="416"/>
      <c r="BB70" s="419"/>
      <c r="BC70" s="317"/>
      <c r="BD70" s="320"/>
      <c r="BE70" s="320"/>
      <c r="BF70" s="320"/>
      <c r="BG70" s="320"/>
      <c r="BH70" s="320"/>
      <c r="BI70" s="320"/>
      <c r="BJ70" s="320"/>
      <c r="BK70" s="320"/>
      <c r="BL70" s="320"/>
      <c r="BM70" s="320"/>
      <c r="BN70" s="320"/>
      <c r="BO70" s="320"/>
      <c r="BP70" s="328"/>
      <c r="BQ70" s="339"/>
      <c r="BR70" s="340"/>
      <c r="BS70" s="340"/>
      <c r="BT70" s="340"/>
      <c r="BU70" s="340"/>
      <c r="BV70" s="340"/>
      <c r="BW70" s="340"/>
      <c r="BX70" s="340"/>
      <c r="BY70" s="340"/>
      <c r="BZ70" s="340"/>
      <c r="CA70" s="103"/>
      <c r="CB70" s="101"/>
      <c r="CC70" s="101"/>
      <c r="CD70" s="101"/>
      <c r="CE70" s="101"/>
      <c r="CF70" s="101"/>
      <c r="CG70" s="101"/>
      <c r="CH70" s="101"/>
      <c r="CI70" s="101"/>
      <c r="CJ70" s="102"/>
      <c r="CK70" s="100"/>
      <c r="CL70" s="100"/>
    </row>
    <row r="71" spans="2:101" ht="5.0999999999999996" customHeight="1" x14ac:dyDescent="0.15">
      <c r="B71" s="374"/>
      <c r="C71" s="375"/>
      <c r="D71" s="375"/>
      <c r="E71" s="375"/>
      <c r="F71" s="375"/>
      <c r="G71" s="375"/>
      <c r="H71" s="375"/>
      <c r="I71" s="375"/>
      <c r="J71" s="375"/>
      <c r="K71" s="375"/>
      <c r="L71" s="375"/>
      <c r="M71" s="375"/>
      <c r="N71" s="375"/>
      <c r="O71" s="375"/>
      <c r="P71" s="375"/>
      <c r="Q71" s="375"/>
      <c r="R71" s="375"/>
      <c r="S71" s="375"/>
      <c r="T71" s="376"/>
      <c r="U71" s="339"/>
      <c r="V71" s="340"/>
      <c r="W71" s="340"/>
      <c r="X71" s="349"/>
      <c r="Y71" s="339"/>
      <c r="Z71" s="349"/>
      <c r="AA71" s="339"/>
      <c r="AB71" s="340"/>
      <c r="AC71" s="430"/>
      <c r="AD71" s="430"/>
      <c r="AE71" s="430"/>
      <c r="AF71" s="430"/>
      <c r="AG71" s="340"/>
      <c r="AH71" s="349"/>
      <c r="AI71" s="339"/>
      <c r="AJ71" s="369"/>
      <c r="AK71" s="358"/>
      <c r="AL71" s="358"/>
      <c r="AM71" s="358"/>
      <c r="AN71" s="358"/>
      <c r="AO71" s="359"/>
      <c r="AP71" s="405"/>
      <c r="AQ71" s="406"/>
      <c r="AR71" s="406"/>
      <c r="AS71" s="406"/>
      <c r="AT71" s="406"/>
      <c r="AU71" s="407"/>
      <c r="AV71" s="414"/>
      <c r="AW71" s="415"/>
      <c r="AX71" s="415"/>
      <c r="AY71" s="415"/>
      <c r="AZ71" s="415"/>
      <c r="BA71" s="416"/>
      <c r="BB71" s="383"/>
      <c r="BC71" s="384"/>
      <c r="BD71" s="384"/>
      <c r="BE71" s="384"/>
      <c r="BF71" s="384"/>
      <c r="BG71" s="384"/>
      <c r="BH71" s="384"/>
      <c r="BI71" s="384"/>
      <c r="BJ71" s="384"/>
      <c r="BK71" s="384"/>
      <c r="BL71" s="384"/>
      <c r="BM71" s="384"/>
      <c r="BN71" s="384"/>
      <c r="BO71" s="384"/>
      <c r="BP71" s="385"/>
      <c r="BQ71" s="339"/>
      <c r="BR71" s="340"/>
      <c r="BS71" s="340"/>
      <c r="BT71" s="340"/>
      <c r="BU71" s="340"/>
      <c r="BV71" s="340"/>
      <c r="BW71" s="340"/>
      <c r="BX71" s="340"/>
      <c r="BY71" s="340"/>
      <c r="BZ71" s="340"/>
      <c r="CA71" s="103"/>
      <c r="CB71" s="101"/>
      <c r="CC71" s="101"/>
      <c r="CD71" s="101"/>
      <c r="CE71" s="101"/>
      <c r="CF71" s="101"/>
      <c r="CG71" s="101"/>
      <c r="CH71" s="101"/>
      <c r="CI71" s="101"/>
      <c r="CJ71" s="102"/>
      <c r="CK71" s="104"/>
      <c r="CL71" s="104"/>
    </row>
    <row r="72" spans="2:101" ht="5.0999999999999996" customHeight="1" x14ac:dyDescent="0.15">
      <c r="B72" s="377"/>
      <c r="C72" s="378"/>
      <c r="D72" s="378"/>
      <c r="E72" s="378"/>
      <c r="F72" s="378"/>
      <c r="G72" s="378"/>
      <c r="H72" s="378"/>
      <c r="I72" s="378"/>
      <c r="J72" s="378"/>
      <c r="K72" s="378"/>
      <c r="L72" s="378"/>
      <c r="M72" s="378"/>
      <c r="N72" s="378"/>
      <c r="O72" s="378"/>
      <c r="P72" s="378"/>
      <c r="Q72" s="378"/>
      <c r="R72" s="378"/>
      <c r="S72" s="378"/>
      <c r="T72" s="379"/>
      <c r="U72" s="339"/>
      <c r="V72" s="340"/>
      <c r="W72" s="340"/>
      <c r="X72" s="349"/>
      <c r="Y72" s="339"/>
      <c r="Z72" s="349"/>
      <c r="AA72" s="339"/>
      <c r="AB72" s="340"/>
      <c r="AC72" s="430"/>
      <c r="AD72" s="430"/>
      <c r="AE72" s="430"/>
      <c r="AF72" s="430"/>
      <c r="AG72" s="340"/>
      <c r="AH72" s="349"/>
      <c r="AI72" s="339"/>
      <c r="AJ72" s="369"/>
      <c r="AK72" s="358"/>
      <c r="AL72" s="358"/>
      <c r="AM72" s="358"/>
      <c r="AN72" s="358"/>
      <c r="AO72" s="359"/>
      <c r="AP72" s="405"/>
      <c r="AQ72" s="406"/>
      <c r="AR72" s="406"/>
      <c r="AS72" s="406"/>
      <c r="AT72" s="406"/>
      <c r="AU72" s="407"/>
      <c r="AV72" s="414"/>
      <c r="AW72" s="415"/>
      <c r="AX72" s="415"/>
      <c r="AY72" s="415"/>
      <c r="AZ72" s="415"/>
      <c r="BA72" s="416"/>
      <c r="BB72" s="383"/>
      <c r="BC72" s="384"/>
      <c r="BD72" s="384"/>
      <c r="BE72" s="384"/>
      <c r="BF72" s="384"/>
      <c r="BG72" s="384"/>
      <c r="BH72" s="384"/>
      <c r="BI72" s="384"/>
      <c r="BJ72" s="384"/>
      <c r="BK72" s="384"/>
      <c r="BL72" s="384"/>
      <c r="BM72" s="384"/>
      <c r="BN72" s="384"/>
      <c r="BO72" s="384"/>
      <c r="BP72" s="385"/>
      <c r="BQ72" s="339"/>
      <c r="BR72" s="340"/>
      <c r="BS72" s="340"/>
      <c r="BT72" s="340"/>
      <c r="BU72" s="340"/>
      <c r="BV72" s="340"/>
      <c r="BW72" s="340"/>
      <c r="BX72" s="340"/>
      <c r="BY72" s="340"/>
      <c r="BZ72" s="340"/>
      <c r="CA72" s="103"/>
      <c r="CB72" s="101"/>
      <c r="CC72" s="101"/>
      <c r="CD72" s="101"/>
      <c r="CE72" s="101"/>
      <c r="CF72" s="101"/>
      <c r="CG72" s="101"/>
      <c r="CH72" s="101"/>
      <c r="CI72" s="101"/>
      <c r="CJ72" s="102"/>
      <c r="CK72" s="104"/>
      <c r="CL72" s="104"/>
    </row>
    <row r="73" spans="2:101" ht="5.0999999999999996" customHeight="1" x14ac:dyDescent="0.15">
      <c r="B73" s="377"/>
      <c r="C73" s="378"/>
      <c r="D73" s="378"/>
      <c r="E73" s="378"/>
      <c r="F73" s="378"/>
      <c r="G73" s="378"/>
      <c r="H73" s="378"/>
      <c r="I73" s="378"/>
      <c r="J73" s="378"/>
      <c r="K73" s="378"/>
      <c r="L73" s="378"/>
      <c r="M73" s="378"/>
      <c r="N73" s="378"/>
      <c r="O73" s="378"/>
      <c r="P73" s="378"/>
      <c r="Q73" s="378"/>
      <c r="R73" s="378"/>
      <c r="S73" s="378"/>
      <c r="T73" s="379"/>
      <c r="U73" s="426"/>
      <c r="V73" s="427"/>
      <c r="W73" s="427"/>
      <c r="X73" s="428"/>
      <c r="Y73" s="339"/>
      <c r="Z73" s="349"/>
      <c r="AA73" s="339"/>
      <c r="AB73" s="340"/>
      <c r="AC73" s="430"/>
      <c r="AD73" s="430"/>
      <c r="AE73" s="430"/>
      <c r="AF73" s="430"/>
      <c r="AG73" s="340"/>
      <c r="AH73" s="349"/>
      <c r="AI73" s="339"/>
      <c r="AJ73" s="369"/>
      <c r="AK73" s="358"/>
      <c r="AL73" s="358"/>
      <c r="AM73" s="358"/>
      <c r="AN73" s="358"/>
      <c r="AO73" s="359"/>
      <c r="AP73" s="405"/>
      <c r="AQ73" s="406"/>
      <c r="AR73" s="406"/>
      <c r="AS73" s="406"/>
      <c r="AT73" s="406"/>
      <c r="AU73" s="407"/>
      <c r="AV73" s="414"/>
      <c r="AW73" s="415"/>
      <c r="AX73" s="415"/>
      <c r="AY73" s="415"/>
      <c r="AZ73" s="415"/>
      <c r="BA73" s="416"/>
      <c r="BB73" s="383"/>
      <c r="BC73" s="384"/>
      <c r="BD73" s="384"/>
      <c r="BE73" s="384"/>
      <c r="BF73" s="384"/>
      <c r="BG73" s="384"/>
      <c r="BH73" s="384"/>
      <c r="BI73" s="384"/>
      <c r="BJ73" s="384"/>
      <c r="BK73" s="384"/>
      <c r="BL73" s="384"/>
      <c r="BM73" s="384"/>
      <c r="BN73" s="384"/>
      <c r="BO73" s="384"/>
      <c r="BP73" s="385"/>
      <c r="BQ73" s="196" t="s">
        <v>122</v>
      </c>
      <c r="BR73" s="191"/>
      <c r="BS73" s="191"/>
      <c r="BT73" s="191" t="s">
        <v>119</v>
      </c>
      <c r="BU73" s="191"/>
      <c r="BV73" s="191"/>
      <c r="BW73" s="191" t="s">
        <v>120</v>
      </c>
      <c r="BX73" s="191"/>
      <c r="BY73" s="105"/>
      <c r="BZ73" s="193" t="s">
        <v>121</v>
      </c>
      <c r="CA73" s="341" t="s">
        <v>20</v>
      </c>
      <c r="CB73" s="106"/>
      <c r="CC73" s="106"/>
      <c r="CD73" s="106"/>
      <c r="CE73" s="106"/>
      <c r="CF73" s="106"/>
      <c r="CG73" s="106"/>
      <c r="CH73" s="106"/>
      <c r="CI73" s="106"/>
      <c r="CJ73" s="107"/>
      <c r="CK73" s="99"/>
      <c r="CL73" s="100"/>
      <c r="CW73" s="9"/>
    </row>
    <row r="74" spans="2:101" ht="5.0999999999999996" customHeight="1" x14ac:dyDescent="0.15">
      <c r="B74" s="377"/>
      <c r="C74" s="378"/>
      <c r="D74" s="378"/>
      <c r="E74" s="378"/>
      <c r="F74" s="378"/>
      <c r="G74" s="378"/>
      <c r="H74" s="378"/>
      <c r="I74" s="378"/>
      <c r="J74" s="378"/>
      <c r="K74" s="378"/>
      <c r="L74" s="378"/>
      <c r="M74" s="378"/>
      <c r="N74" s="378"/>
      <c r="O74" s="378"/>
      <c r="P74" s="378"/>
      <c r="Q74" s="378"/>
      <c r="R74" s="378"/>
      <c r="S74" s="378"/>
      <c r="T74" s="379"/>
      <c r="U74" s="389"/>
      <c r="V74" s="367"/>
      <c r="W74" s="390"/>
      <c r="X74" s="373"/>
      <c r="Y74" s="339"/>
      <c r="Z74" s="349"/>
      <c r="AA74" s="339"/>
      <c r="AB74" s="340"/>
      <c r="AC74" s="430"/>
      <c r="AD74" s="430"/>
      <c r="AE74" s="430"/>
      <c r="AF74" s="430"/>
      <c r="AG74" s="340"/>
      <c r="AH74" s="349"/>
      <c r="AI74" s="339"/>
      <c r="AJ74" s="369"/>
      <c r="AK74" s="358"/>
      <c r="AL74" s="358"/>
      <c r="AM74" s="358"/>
      <c r="AN74" s="358"/>
      <c r="AO74" s="359"/>
      <c r="AP74" s="405"/>
      <c r="AQ74" s="406"/>
      <c r="AR74" s="406"/>
      <c r="AS74" s="406"/>
      <c r="AT74" s="406"/>
      <c r="AU74" s="407"/>
      <c r="AV74" s="414"/>
      <c r="AW74" s="415"/>
      <c r="AX74" s="415"/>
      <c r="AY74" s="415"/>
      <c r="AZ74" s="415"/>
      <c r="BA74" s="416"/>
      <c r="BB74" s="383"/>
      <c r="BC74" s="384"/>
      <c r="BD74" s="384"/>
      <c r="BE74" s="384"/>
      <c r="BF74" s="384"/>
      <c r="BG74" s="384"/>
      <c r="BH74" s="384"/>
      <c r="BI74" s="384"/>
      <c r="BJ74" s="384"/>
      <c r="BK74" s="384"/>
      <c r="BL74" s="384"/>
      <c r="BM74" s="384"/>
      <c r="BN74" s="384"/>
      <c r="BO74" s="384"/>
      <c r="BP74" s="385"/>
      <c r="BQ74" s="197"/>
      <c r="BR74" s="189"/>
      <c r="BS74" s="189"/>
      <c r="BT74" s="189"/>
      <c r="BU74" s="189"/>
      <c r="BV74" s="189"/>
      <c r="BW74" s="189"/>
      <c r="BX74" s="189"/>
      <c r="BY74" s="92"/>
      <c r="BZ74" s="194"/>
      <c r="CA74" s="342"/>
      <c r="CB74" s="108"/>
      <c r="CC74" s="108"/>
      <c r="CD74" s="108"/>
      <c r="CE74" s="108"/>
      <c r="CF74" s="108"/>
      <c r="CG74" s="108"/>
      <c r="CH74" s="108"/>
      <c r="CI74" s="108"/>
      <c r="CJ74" s="109"/>
      <c r="CK74" s="100"/>
      <c r="CL74" s="100"/>
      <c r="CW74" s="9"/>
    </row>
    <row r="75" spans="2:101" ht="5.0999999999999996" customHeight="1" x14ac:dyDescent="0.15">
      <c r="B75" s="377"/>
      <c r="C75" s="378"/>
      <c r="D75" s="378"/>
      <c r="E75" s="378"/>
      <c r="F75" s="378"/>
      <c r="G75" s="378"/>
      <c r="H75" s="378"/>
      <c r="I75" s="378"/>
      <c r="J75" s="378"/>
      <c r="K75" s="378"/>
      <c r="L75" s="378"/>
      <c r="M75" s="378"/>
      <c r="N75" s="378"/>
      <c r="O75" s="378"/>
      <c r="P75" s="378"/>
      <c r="Q75" s="378"/>
      <c r="R75" s="378"/>
      <c r="S75" s="378"/>
      <c r="T75" s="379"/>
      <c r="U75" s="339"/>
      <c r="V75" s="340"/>
      <c r="W75" s="391"/>
      <c r="X75" s="349"/>
      <c r="Y75" s="339"/>
      <c r="Z75" s="349"/>
      <c r="AA75" s="339"/>
      <c r="AB75" s="340"/>
      <c r="AC75" s="430"/>
      <c r="AD75" s="430"/>
      <c r="AE75" s="430"/>
      <c r="AF75" s="430"/>
      <c r="AG75" s="340"/>
      <c r="AH75" s="349"/>
      <c r="AI75" s="339"/>
      <c r="AJ75" s="369"/>
      <c r="AK75" s="358"/>
      <c r="AL75" s="358"/>
      <c r="AM75" s="358"/>
      <c r="AN75" s="358"/>
      <c r="AO75" s="359"/>
      <c r="AP75" s="405"/>
      <c r="AQ75" s="406"/>
      <c r="AR75" s="406"/>
      <c r="AS75" s="406"/>
      <c r="AT75" s="406"/>
      <c r="AU75" s="407"/>
      <c r="AV75" s="414"/>
      <c r="AW75" s="415"/>
      <c r="AX75" s="415"/>
      <c r="AY75" s="415"/>
      <c r="AZ75" s="415"/>
      <c r="BA75" s="416"/>
      <c r="BB75" s="383"/>
      <c r="BC75" s="384"/>
      <c r="BD75" s="384"/>
      <c r="BE75" s="384"/>
      <c r="BF75" s="384"/>
      <c r="BG75" s="384"/>
      <c r="BH75" s="384"/>
      <c r="BI75" s="384"/>
      <c r="BJ75" s="384"/>
      <c r="BK75" s="384"/>
      <c r="BL75" s="384"/>
      <c r="BM75" s="384"/>
      <c r="BN75" s="384"/>
      <c r="BO75" s="384"/>
      <c r="BP75" s="385"/>
      <c r="BQ75" s="197"/>
      <c r="BR75" s="189"/>
      <c r="BS75" s="189"/>
      <c r="BT75" s="189"/>
      <c r="BU75" s="189"/>
      <c r="BV75" s="189"/>
      <c r="BW75" s="189"/>
      <c r="BX75" s="189"/>
      <c r="BY75" s="92"/>
      <c r="BZ75" s="194"/>
      <c r="CA75" s="393" t="s">
        <v>43</v>
      </c>
      <c r="CB75" s="394"/>
      <c r="CC75" s="394"/>
      <c r="CD75" s="394"/>
      <c r="CE75" s="394"/>
      <c r="CF75" s="394"/>
      <c r="CG75" s="394"/>
      <c r="CH75" s="394"/>
      <c r="CI75" s="394"/>
      <c r="CJ75" s="395"/>
      <c r="CK75" s="100"/>
      <c r="CL75" s="100"/>
    </row>
    <row r="76" spans="2:101" ht="5.0999999999999996" customHeight="1" x14ac:dyDescent="0.15">
      <c r="B76" s="377"/>
      <c r="C76" s="378"/>
      <c r="D76" s="378"/>
      <c r="E76" s="378"/>
      <c r="F76" s="378"/>
      <c r="G76" s="378"/>
      <c r="H76" s="378"/>
      <c r="I76" s="378"/>
      <c r="J76" s="378"/>
      <c r="K76" s="378"/>
      <c r="L76" s="378"/>
      <c r="M76" s="378"/>
      <c r="N76" s="378"/>
      <c r="O76" s="378"/>
      <c r="P76" s="378"/>
      <c r="Q76" s="378"/>
      <c r="R76" s="378"/>
      <c r="S76" s="378"/>
      <c r="T76" s="379"/>
      <c r="U76" s="339"/>
      <c r="V76" s="340"/>
      <c r="W76" s="391"/>
      <c r="X76" s="349"/>
      <c r="Y76" s="339"/>
      <c r="Z76" s="349"/>
      <c r="AA76" s="339"/>
      <c r="AB76" s="340"/>
      <c r="AC76" s="430"/>
      <c r="AD76" s="430"/>
      <c r="AE76" s="430"/>
      <c r="AF76" s="430"/>
      <c r="AG76" s="340"/>
      <c r="AH76" s="349"/>
      <c r="AI76" s="339"/>
      <c r="AJ76" s="369"/>
      <c r="AK76" s="358"/>
      <c r="AL76" s="358"/>
      <c r="AM76" s="358"/>
      <c r="AN76" s="358"/>
      <c r="AO76" s="359"/>
      <c r="AP76" s="405"/>
      <c r="AQ76" s="406"/>
      <c r="AR76" s="406"/>
      <c r="AS76" s="406"/>
      <c r="AT76" s="406"/>
      <c r="AU76" s="407"/>
      <c r="AV76" s="420" t="s">
        <v>8</v>
      </c>
      <c r="AW76" s="421"/>
      <c r="AX76" s="421"/>
      <c r="AY76" s="421"/>
      <c r="AZ76" s="421"/>
      <c r="BA76" s="422"/>
      <c r="BB76" s="383"/>
      <c r="BC76" s="384"/>
      <c r="BD76" s="384"/>
      <c r="BE76" s="384"/>
      <c r="BF76" s="384"/>
      <c r="BG76" s="384"/>
      <c r="BH76" s="384"/>
      <c r="BI76" s="384"/>
      <c r="BJ76" s="384"/>
      <c r="BK76" s="384"/>
      <c r="BL76" s="384"/>
      <c r="BM76" s="384"/>
      <c r="BN76" s="384"/>
      <c r="BO76" s="384"/>
      <c r="BP76" s="385"/>
      <c r="BQ76" s="197"/>
      <c r="BR76" s="189"/>
      <c r="BS76" s="189"/>
      <c r="BT76" s="189"/>
      <c r="BU76" s="189"/>
      <c r="BV76" s="189"/>
      <c r="BW76" s="189"/>
      <c r="BX76" s="189"/>
      <c r="BY76" s="92"/>
      <c r="BZ76" s="194"/>
      <c r="CA76" s="393"/>
      <c r="CB76" s="394"/>
      <c r="CC76" s="394"/>
      <c r="CD76" s="394"/>
      <c r="CE76" s="394"/>
      <c r="CF76" s="394"/>
      <c r="CG76" s="394"/>
      <c r="CH76" s="394"/>
      <c r="CI76" s="394"/>
      <c r="CJ76" s="395"/>
      <c r="CK76" s="104"/>
      <c r="CL76" s="104"/>
    </row>
    <row r="77" spans="2:101" ht="5.0999999999999996" customHeight="1" x14ac:dyDescent="0.15">
      <c r="B77" s="380"/>
      <c r="C77" s="381"/>
      <c r="D77" s="381"/>
      <c r="E77" s="381"/>
      <c r="F77" s="381"/>
      <c r="G77" s="381"/>
      <c r="H77" s="381"/>
      <c r="I77" s="381"/>
      <c r="J77" s="381"/>
      <c r="K77" s="381"/>
      <c r="L77" s="381"/>
      <c r="M77" s="381"/>
      <c r="N77" s="381"/>
      <c r="O77" s="381"/>
      <c r="P77" s="381"/>
      <c r="Q77" s="381"/>
      <c r="R77" s="381"/>
      <c r="S77" s="381"/>
      <c r="T77" s="382"/>
      <c r="U77" s="350"/>
      <c r="V77" s="344"/>
      <c r="W77" s="392"/>
      <c r="X77" s="351"/>
      <c r="Y77" s="350"/>
      <c r="Z77" s="351"/>
      <c r="AA77" s="350"/>
      <c r="AB77" s="344"/>
      <c r="AC77" s="431"/>
      <c r="AD77" s="431"/>
      <c r="AE77" s="431"/>
      <c r="AF77" s="431"/>
      <c r="AG77" s="344"/>
      <c r="AH77" s="351"/>
      <c r="AI77" s="350"/>
      <c r="AJ77" s="370"/>
      <c r="AK77" s="361"/>
      <c r="AL77" s="361"/>
      <c r="AM77" s="361"/>
      <c r="AN77" s="361"/>
      <c r="AO77" s="362"/>
      <c r="AP77" s="408"/>
      <c r="AQ77" s="409"/>
      <c r="AR77" s="409"/>
      <c r="AS77" s="409"/>
      <c r="AT77" s="409"/>
      <c r="AU77" s="410"/>
      <c r="AV77" s="423"/>
      <c r="AW77" s="424"/>
      <c r="AX77" s="424"/>
      <c r="AY77" s="424"/>
      <c r="AZ77" s="424"/>
      <c r="BA77" s="425"/>
      <c r="BB77" s="386"/>
      <c r="BC77" s="387"/>
      <c r="BD77" s="387"/>
      <c r="BE77" s="387"/>
      <c r="BF77" s="387"/>
      <c r="BG77" s="387"/>
      <c r="BH77" s="387"/>
      <c r="BI77" s="387"/>
      <c r="BJ77" s="387"/>
      <c r="BK77" s="387"/>
      <c r="BL77" s="387"/>
      <c r="BM77" s="387"/>
      <c r="BN77" s="387"/>
      <c r="BO77" s="387"/>
      <c r="BP77" s="388"/>
      <c r="BQ77" s="198"/>
      <c r="BR77" s="192"/>
      <c r="BS77" s="192"/>
      <c r="BT77" s="192"/>
      <c r="BU77" s="192"/>
      <c r="BV77" s="192"/>
      <c r="BW77" s="192"/>
      <c r="BX77" s="192"/>
      <c r="BY77" s="94"/>
      <c r="BZ77" s="195"/>
      <c r="CA77" s="396"/>
      <c r="CB77" s="397"/>
      <c r="CC77" s="397"/>
      <c r="CD77" s="397"/>
      <c r="CE77" s="397"/>
      <c r="CF77" s="397"/>
      <c r="CG77" s="397"/>
      <c r="CH77" s="397"/>
      <c r="CI77" s="397"/>
      <c r="CJ77" s="398"/>
      <c r="CK77" s="104"/>
      <c r="CL77" s="104"/>
    </row>
    <row r="78" spans="2:101" ht="5.0999999999999996" customHeight="1" x14ac:dyDescent="0.15">
      <c r="B78" s="339"/>
      <c r="C78" s="340"/>
      <c r="D78" s="340"/>
      <c r="E78" s="340"/>
      <c r="F78" s="340"/>
      <c r="G78" s="340"/>
      <c r="H78" s="340"/>
      <c r="I78" s="340"/>
      <c r="J78" s="340"/>
      <c r="K78" s="340"/>
      <c r="L78" s="340"/>
      <c r="M78" s="340"/>
      <c r="N78" s="340"/>
      <c r="O78" s="340"/>
      <c r="P78" s="340"/>
      <c r="Q78" s="340"/>
      <c r="R78" s="340"/>
      <c r="S78" s="340"/>
      <c r="T78" s="349"/>
      <c r="U78" s="337"/>
      <c r="V78" s="338"/>
      <c r="W78" s="338"/>
      <c r="X78" s="399"/>
      <c r="Y78" s="337"/>
      <c r="Z78" s="399"/>
      <c r="AA78" s="337"/>
      <c r="AB78" s="338"/>
      <c r="AC78" s="429"/>
      <c r="AD78" s="429"/>
      <c r="AE78" s="429"/>
      <c r="AF78" s="429"/>
      <c r="AG78" s="338"/>
      <c r="AH78" s="399"/>
      <c r="AI78" s="337"/>
      <c r="AJ78" s="400"/>
      <c r="AK78" s="401" t="s">
        <v>16</v>
      </c>
      <c r="AL78" s="401"/>
      <c r="AM78" s="401"/>
      <c r="AN78" s="401"/>
      <c r="AO78" s="356"/>
      <c r="AP78" s="402"/>
      <c r="AQ78" s="403"/>
      <c r="AR78" s="403"/>
      <c r="AS78" s="403"/>
      <c r="AT78" s="403"/>
      <c r="AU78" s="404"/>
      <c r="AV78" s="411"/>
      <c r="AW78" s="412"/>
      <c r="AX78" s="412"/>
      <c r="AY78" s="412"/>
      <c r="AZ78" s="412"/>
      <c r="BA78" s="413"/>
      <c r="BB78" s="417" t="s">
        <v>13</v>
      </c>
      <c r="BC78" s="418"/>
      <c r="BD78" s="335"/>
      <c r="BE78" s="335"/>
      <c r="BF78" s="335"/>
      <c r="BG78" s="335"/>
      <c r="BH78" s="335"/>
      <c r="BI78" s="335"/>
      <c r="BJ78" s="335"/>
      <c r="BK78" s="335"/>
      <c r="BL78" s="335"/>
      <c r="BM78" s="335"/>
      <c r="BN78" s="335"/>
      <c r="BO78" s="335"/>
      <c r="BP78" s="336"/>
      <c r="BQ78" s="337"/>
      <c r="BR78" s="338"/>
      <c r="BS78" s="338"/>
      <c r="BT78" s="338"/>
      <c r="BU78" s="338"/>
      <c r="BV78" s="338"/>
      <c r="BW78" s="338"/>
      <c r="BX78" s="338"/>
      <c r="BY78" s="338"/>
      <c r="BZ78" s="338"/>
      <c r="CA78" s="341" t="s">
        <v>20</v>
      </c>
      <c r="CB78" s="97"/>
      <c r="CC78" s="97"/>
      <c r="CD78" s="97"/>
      <c r="CE78" s="97"/>
      <c r="CF78" s="97"/>
      <c r="CG78" s="97"/>
      <c r="CH78" s="97"/>
      <c r="CI78" s="97"/>
      <c r="CJ78" s="98"/>
      <c r="CK78" s="99"/>
      <c r="CL78" s="100"/>
    </row>
    <row r="79" spans="2:101" ht="5.0999999999999996" customHeight="1" x14ac:dyDescent="0.15">
      <c r="B79" s="339"/>
      <c r="C79" s="340"/>
      <c r="D79" s="340"/>
      <c r="E79" s="340"/>
      <c r="F79" s="340"/>
      <c r="G79" s="340"/>
      <c r="H79" s="340"/>
      <c r="I79" s="340"/>
      <c r="J79" s="340"/>
      <c r="K79" s="340"/>
      <c r="L79" s="340"/>
      <c r="M79" s="340"/>
      <c r="N79" s="340"/>
      <c r="O79" s="340"/>
      <c r="P79" s="340"/>
      <c r="Q79" s="340"/>
      <c r="R79" s="340"/>
      <c r="S79" s="340"/>
      <c r="T79" s="349"/>
      <c r="U79" s="339"/>
      <c r="V79" s="340"/>
      <c r="W79" s="340"/>
      <c r="X79" s="349"/>
      <c r="Y79" s="339"/>
      <c r="Z79" s="349"/>
      <c r="AA79" s="339"/>
      <c r="AB79" s="340"/>
      <c r="AC79" s="430"/>
      <c r="AD79" s="430"/>
      <c r="AE79" s="430"/>
      <c r="AF79" s="430"/>
      <c r="AG79" s="340"/>
      <c r="AH79" s="349"/>
      <c r="AI79" s="339"/>
      <c r="AJ79" s="369"/>
      <c r="AK79" s="358"/>
      <c r="AL79" s="358"/>
      <c r="AM79" s="358"/>
      <c r="AN79" s="358"/>
      <c r="AO79" s="359"/>
      <c r="AP79" s="405"/>
      <c r="AQ79" s="406"/>
      <c r="AR79" s="406"/>
      <c r="AS79" s="406"/>
      <c r="AT79" s="406"/>
      <c r="AU79" s="407"/>
      <c r="AV79" s="414"/>
      <c r="AW79" s="415"/>
      <c r="AX79" s="415"/>
      <c r="AY79" s="415"/>
      <c r="AZ79" s="415"/>
      <c r="BA79" s="416"/>
      <c r="BB79" s="419"/>
      <c r="BC79" s="317"/>
      <c r="BD79" s="320"/>
      <c r="BE79" s="320"/>
      <c r="BF79" s="320"/>
      <c r="BG79" s="320"/>
      <c r="BH79" s="320"/>
      <c r="BI79" s="320"/>
      <c r="BJ79" s="320"/>
      <c r="BK79" s="320"/>
      <c r="BL79" s="320"/>
      <c r="BM79" s="320"/>
      <c r="BN79" s="320"/>
      <c r="BO79" s="320"/>
      <c r="BP79" s="328"/>
      <c r="BQ79" s="339"/>
      <c r="BR79" s="340"/>
      <c r="BS79" s="340"/>
      <c r="BT79" s="340"/>
      <c r="BU79" s="340"/>
      <c r="BV79" s="340"/>
      <c r="BW79" s="340"/>
      <c r="BX79" s="340"/>
      <c r="BY79" s="340"/>
      <c r="BZ79" s="340"/>
      <c r="CA79" s="342"/>
      <c r="CB79" s="101"/>
      <c r="CC79" s="101"/>
      <c r="CD79" s="101"/>
      <c r="CE79" s="101"/>
      <c r="CF79" s="101"/>
      <c r="CG79" s="101"/>
      <c r="CH79" s="101"/>
      <c r="CI79" s="101"/>
      <c r="CJ79" s="102"/>
      <c r="CK79" s="100"/>
      <c r="CL79" s="100"/>
    </row>
    <row r="80" spans="2:101" ht="5.0999999999999996" customHeight="1" x14ac:dyDescent="0.15">
      <c r="B80" s="426"/>
      <c r="C80" s="427"/>
      <c r="D80" s="427"/>
      <c r="E80" s="427"/>
      <c r="F80" s="427"/>
      <c r="G80" s="427"/>
      <c r="H80" s="427"/>
      <c r="I80" s="427"/>
      <c r="J80" s="427"/>
      <c r="K80" s="427"/>
      <c r="L80" s="427"/>
      <c r="M80" s="427"/>
      <c r="N80" s="427"/>
      <c r="O80" s="427"/>
      <c r="P80" s="427"/>
      <c r="Q80" s="427"/>
      <c r="R80" s="427"/>
      <c r="S80" s="427"/>
      <c r="T80" s="428"/>
      <c r="U80" s="339"/>
      <c r="V80" s="340"/>
      <c r="W80" s="340"/>
      <c r="X80" s="349"/>
      <c r="Y80" s="339"/>
      <c r="Z80" s="349"/>
      <c r="AA80" s="339"/>
      <c r="AB80" s="340"/>
      <c r="AC80" s="430"/>
      <c r="AD80" s="430"/>
      <c r="AE80" s="430"/>
      <c r="AF80" s="430"/>
      <c r="AG80" s="340"/>
      <c r="AH80" s="349"/>
      <c r="AI80" s="339"/>
      <c r="AJ80" s="369"/>
      <c r="AK80" s="358"/>
      <c r="AL80" s="358"/>
      <c r="AM80" s="358"/>
      <c r="AN80" s="358"/>
      <c r="AO80" s="359"/>
      <c r="AP80" s="405"/>
      <c r="AQ80" s="406"/>
      <c r="AR80" s="406"/>
      <c r="AS80" s="406"/>
      <c r="AT80" s="406"/>
      <c r="AU80" s="407"/>
      <c r="AV80" s="414"/>
      <c r="AW80" s="415"/>
      <c r="AX80" s="415"/>
      <c r="AY80" s="415"/>
      <c r="AZ80" s="415"/>
      <c r="BA80" s="416"/>
      <c r="BB80" s="419"/>
      <c r="BC80" s="317"/>
      <c r="BD80" s="320"/>
      <c r="BE80" s="320"/>
      <c r="BF80" s="320"/>
      <c r="BG80" s="320"/>
      <c r="BH80" s="320"/>
      <c r="BI80" s="320"/>
      <c r="BJ80" s="320"/>
      <c r="BK80" s="320"/>
      <c r="BL80" s="320"/>
      <c r="BM80" s="320"/>
      <c r="BN80" s="320"/>
      <c r="BO80" s="320"/>
      <c r="BP80" s="328"/>
      <c r="BQ80" s="339"/>
      <c r="BR80" s="340"/>
      <c r="BS80" s="340"/>
      <c r="BT80" s="340"/>
      <c r="BU80" s="340"/>
      <c r="BV80" s="340"/>
      <c r="BW80" s="340"/>
      <c r="BX80" s="340"/>
      <c r="BY80" s="340"/>
      <c r="BZ80" s="340"/>
      <c r="CA80" s="103"/>
      <c r="CB80" s="101"/>
      <c r="CC80" s="101"/>
      <c r="CD80" s="101"/>
      <c r="CE80" s="101"/>
      <c r="CF80" s="101"/>
      <c r="CG80" s="101"/>
      <c r="CH80" s="101"/>
      <c r="CI80" s="101"/>
      <c r="CJ80" s="102"/>
      <c r="CK80" s="100"/>
      <c r="CL80" s="100"/>
    </row>
    <row r="81" spans="2:101" ht="5.0999999999999996" customHeight="1" x14ac:dyDescent="0.15">
      <c r="B81" s="374"/>
      <c r="C81" s="375"/>
      <c r="D81" s="375"/>
      <c r="E81" s="375"/>
      <c r="F81" s="375"/>
      <c r="G81" s="375"/>
      <c r="H81" s="375"/>
      <c r="I81" s="375"/>
      <c r="J81" s="375"/>
      <c r="K81" s="375"/>
      <c r="L81" s="375"/>
      <c r="M81" s="375"/>
      <c r="N81" s="375"/>
      <c r="O81" s="375"/>
      <c r="P81" s="375"/>
      <c r="Q81" s="375"/>
      <c r="R81" s="375"/>
      <c r="S81" s="375"/>
      <c r="T81" s="376"/>
      <c r="U81" s="339"/>
      <c r="V81" s="340"/>
      <c r="W81" s="340"/>
      <c r="X81" s="349"/>
      <c r="Y81" s="339"/>
      <c r="Z81" s="349"/>
      <c r="AA81" s="339"/>
      <c r="AB81" s="340"/>
      <c r="AC81" s="430"/>
      <c r="AD81" s="430"/>
      <c r="AE81" s="430"/>
      <c r="AF81" s="430"/>
      <c r="AG81" s="340"/>
      <c r="AH81" s="349"/>
      <c r="AI81" s="339"/>
      <c r="AJ81" s="369"/>
      <c r="AK81" s="358"/>
      <c r="AL81" s="358"/>
      <c r="AM81" s="358"/>
      <c r="AN81" s="358"/>
      <c r="AO81" s="359"/>
      <c r="AP81" s="405"/>
      <c r="AQ81" s="406"/>
      <c r="AR81" s="406"/>
      <c r="AS81" s="406"/>
      <c r="AT81" s="406"/>
      <c r="AU81" s="407"/>
      <c r="AV81" s="414"/>
      <c r="AW81" s="415"/>
      <c r="AX81" s="415"/>
      <c r="AY81" s="415"/>
      <c r="AZ81" s="415"/>
      <c r="BA81" s="416"/>
      <c r="BB81" s="383"/>
      <c r="BC81" s="384"/>
      <c r="BD81" s="384"/>
      <c r="BE81" s="384"/>
      <c r="BF81" s="384"/>
      <c r="BG81" s="384"/>
      <c r="BH81" s="384"/>
      <c r="BI81" s="384"/>
      <c r="BJ81" s="384"/>
      <c r="BK81" s="384"/>
      <c r="BL81" s="384"/>
      <c r="BM81" s="384"/>
      <c r="BN81" s="384"/>
      <c r="BO81" s="384"/>
      <c r="BP81" s="385"/>
      <c r="BQ81" s="339"/>
      <c r="BR81" s="340"/>
      <c r="BS81" s="340"/>
      <c r="BT81" s="340"/>
      <c r="BU81" s="340"/>
      <c r="BV81" s="340"/>
      <c r="BW81" s="340"/>
      <c r="BX81" s="340"/>
      <c r="BY81" s="340"/>
      <c r="BZ81" s="340"/>
      <c r="CA81" s="103"/>
      <c r="CB81" s="101"/>
      <c r="CC81" s="101"/>
      <c r="CD81" s="101"/>
      <c r="CE81" s="101"/>
      <c r="CF81" s="101"/>
      <c r="CG81" s="101"/>
      <c r="CH81" s="101"/>
      <c r="CI81" s="101"/>
      <c r="CJ81" s="102"/>
      <c r="CK81" s="104"/>
      <c r="CL81" s="104"/>
    </row>
    <row r="82" spans="2:101" ht="5.0999999999999996" customHeight="1" x14ac:dyDescent="0.15">
      <c r="B82" s="377"/>
      <c r="C82" s="378"/>
      <c r="D82" s="378"/>
      <c r="E82" s="378"/>
      <c r="F82" s="378"/>
      <c r="G82" s="378"/>
      <c r="H82" s="378"/>
      <c r="I82" s="378"/>
      <c r="J82" s="378"/>
      <c r="K82" s="378"/>
      <c r="L82" s="378"/>
      <c r="M82" s="378"/>
      <c r="N82" s="378"/>
      <c r="O82" s="378"/>
      <c r="P82" s="378"/>
      <c r="Q82" s="378"/>
      <c r="R82" s="378"/>
      <c r="S82" s="378"/>
      <c r="T82" s="379"/>
      <c r="U82" s="339"/>
      <c r="V82" s="340"/>
      <c r="W82" s="340"/>
      <c r="X82" s="349"/>
      <c r="Y82" s="339"/>
      <c r="Z82" s="349"/>
      <c r="AA82" s="339"/>
      <c r="AB82" s="340"/>
      <c r="AC82" s="430"/>
      <c r="AD82" s="430"/>
      <c r="AE82" s="430"/>
      <c r="AF82" s="430"/>
      <c r="AG82" s="340"/>
      <c r="AH82" s="349"/>
      <c r="AI82" s="339"/>
      <c r="AJ82" s="369"/>
      <c r="AK82" s="358"/>
      <c r="AL82" s="358"/>
      <c r="AM82" s="358"/>
      <c r="AN82" s="358"/>
      <c r="AO82" s="359"/>
      <c r="AP82" s="405"/>
      <c r="AQ82" s="406"/>
      <c r="AR82" s="406"/>
      <c r="AS82" s="406"/>
      <c r="AT82" s="406"/>
      <c r="AU82" s="407"/>
      <c r="AV82" s="414"/>
      <c r="AW82" s="415"/>
      <c r="AX82" s="415"/>
      <c r="AY82" s="415"/>
      <c r="AZ82" s="415"/>
      <c r="BA82" s="416"/>
      <c r="BB82" s="383"/>
      <c r="BC82" s="384"/>
      <c r="BD82" s="384"/>
      <c r="BE82" s="384"/>
      <c r="BF82" s="384"/>
      <c r="BG82" s="384"/>
      <c r="BH82" s="384"/>
      <c r="BI82" s="384"/>
      <c r="BJ82" s="384"/>
      <c r="BK82" s="384"/>
      <c r="BL82" s="384"/>
      <c r="BM82" s="384"/>
      <c r="BN82" s="384"/>
      <c r="BO82" s="384"/>
      <c r="BP82" s="385"/>
      <c r="BQ82" s="339"/>
      <c r="BR82" s="340"/>
      <c r="BS82" s="340"/>
      <c r="BT82" s="340"/>
      <c r="BU82" s="340"/>
      <c r="BV82" s="340"/>
      <c r="BW82" s="340"/>
      <c r="BX82" s="340"/>
      <c r="BY82" s="340"/>
      <c r="BZ82" s="340"/>
      <c r="CA82" s="103"/>
      <c r="CB82" s="101"/>
      <c r="CC82" s="101"/>
      <c r="CD82" s="101"/>
      <c r="CE82" s="101"/>
      <c r="CF82" s="101"/>
      <c r="CG82" s="101"/>
      <c r="CH82" s="101"/>
      <c r="CI82" s="101"/>
      <c r="CJ82" s="102"/>
      <c r="CK82" s="104"/>
      <c r="CL82" s="104"/>
    </row>
    <row r="83" spans="2:101" ht="5.0999999999999996" customHeight="1" x14ac:dyDescent="0.15">
      <c r="B83" s="377"/>
      <c r="C83" s="378"/>
      <c r="D83" s="378"/>
      <c r="E83" s="378"/>
      <c r="F83" s="378"/>
      <c r="G83" s="378"/>
      <c r="H83" s="378"/>
      <c r="I83" s="378"/>
      <c r="J83" s="378"/>
      <c r="K83" s="378"/>
      <c r="L83" s="378"/>
      <c r="M83" s="378"/>
      <c r="N83" s="378"/>
      <c r="O83" s="378"/>
      <c r="P83" s="378"/>
      <c r="Q83" s="378"/>
      <c r="R83" s="378"/>
      <c r="S83" s="378"/>
      <c r="T83" s="379"/>
      <c r="U83" s="426"/>
      <c r="V83" s="427"/>
      <c r="W83" s="427"/>
      <c r="X83" s="428"/>
      <c r="Y83" s="339"/>
      <c r="Z83" s="349"/>
      <c r="AA83" s="339"/>
      <c r="AB83" s="340"/>
      <c r="AC83" s="430"/>
      <c r="AD83" s="430"/>
      <c r="AE83" s="430"/>
      <c r="AF83" s="430"/>
      <c r="AG83" s="340"/>
      <c r="AH83" s="349"/>
      <c r="AI83" s="339"/>
      <c r="AJ83" s="369"/>
      <c r="AK83" s="358"/>
      <c r="AL83" s="358"/>
      <c r="AM83" s="358"/>
      <c r="AN83" s="358"/>
      <c r="AO83" s="359"/>
      <c r="AP83" s="405"/>
      <c r="AQ83" s="406"/>
      <c r="AR83" s="406"/>
      <c r="AS83" s="406"/>
      <c r="AT83" s="406"/>
      <c r="AU83" s="407"/>
      <c r="AV83" s="414"/>
      <c r="AW83" s="415"/>
      <c r="AX83" s="415"/>
      <c r="AY83" s="415"/>
      <c r="AZ83" s="415"/>
      <c r="BA83" s="416"/>
      <c r="BB83" s="383"/>
      <c r="BC83" s="384"/>
      <c r="BD83" s="384"/>
      <c r="BE83" s="384"/>
      <c r="BF83" s="384"/>
      <c r="BG83" s="384"/>
      <c r="BH83" s="384"/>
      <c r="BI83" s="384"/>
      <c r="BJ83" s="384"/>
      <c r="BK83" s="384"/>
      <c r="BL83" s="384"/>
      <c r="BM83" s="384"/>
      <c r="BN83" s="384"/>
      <c r="BO83" s="384"/>
      <c r="BP83" s="385"/>
      <c r="BQ83" s="196" t="s">
        <v>122</v>
      </c>
      <c r="BR83" s="191"/>
      <c r="BS83" s="191"/>
      <c r="BT83" s="191" t="s">
        <v>119</v>
      </c>
      <c r="BU83" s="191"/>
      <c r="BV83" s="191"/>
      <c r="BW83" s="191" t="s">
        <v>120</v>
      </c>
      <c r="BX83" s="191"/>
      <c r="BY83" s="105"/>
      <c r="BZ83" s="193" t="s">
        <v>121</v>
      </c>
      <c r="CA83" s="341" t="s">
        <v>20</v>
      </c>
      <c r="CB83" s="106"/>
      <c r="CC83" s="106"/>
      <c r="CD83" s="106"/>
      <c r="CE83" s="106"/>
      <c r="CF83" s="106"/>
      <c r="CG83" s="106"/>
      <c r="CH83" s="106"/>
      <c r="CI83" s="106"/>
      <c r="CJ83" s="107"/>
      <c r="CK83" s="99"/>
      <c r="CL83" s="100"/>
      <c r="CW83" s="9"/>
    </row>
    <row r="84" spans="2:101" ht="5.0999999999999996" customHeight="1" x14ac:dyDescent="0.15">
      <c r="B84" s="377"/>
      <c r="C84" s="378"/>
      <c r="D84" s="378"/>
      <c r="E84" s="378"/>
      <c r="F84" s="378"/>
      <c r="G84" s="378"/>
      <c r="H84" s="378"/>
      <c r="I84" s="378"/>
      <c r="J84" s="378"/>
      <c r="K84" s="378"/>
      <c r="L84" s="378"/>
      <c r="M84" s="378"/>
      <c r="N84" s="378"/>
      <c r="O84" s="378"/>
      <c r="P84" s="378"/>
      <c r="Q84" s="378"/>
      <c r="R84" s="378"/>
      <c r="S84" s="378"/>
      <c r="T84" s="379"/>
      <c r="U84" s="389"/>
      <c r="V84" s="367"/>
      <c r="W84" s="390"/>
      <c r="X84" s="373"/>
      <c r="Y84" s="339"/>
      <c r="Z84" s="349"/>
      <c r="AA84" s="339"/>
      <c r="AB84" s="340"/>
      <c r="AC84" s="430"/>
      <c r="AD84" s="430"/>
      <c r="AE84" s="430"/>
      <c r="AF84" s="430"/>
      <c r="AG84" s="340"/>
      <c r="AH84" s="349"/>
      <c r="AI84" s="339"/>
      <c r="AJ84" s="369"/>
      <c r="AK84" s="358"/>
      <c r="AL84" s="358"/>
      <c r="AM84" s="358"/>
      <c r="AN84" s="358"/>
      <c r="AO84" s="359"/>
      <c r="AP84" s="405"/>
      <c r="AQ84" s="406"/>
      <c r="AR84" s="406"/>
      <c r="AS84" s="406"/>
      <c r="AT84" s="406"/>
      <c r="AU84" s="407"/>
      <c r="AV84" s="414"/>
      <c r="AW84" s="415"/>
      <c r="AX84" s="415"/>
      <c r="AY84" s="415"/>
      <c r="AZ84" s="415"/>
      <c r="BA84" s="416"/>
      <c r="BB84" s="383"/>
      <c r="BC84" s="384"/>
      <c r="BD84" s="384"/>
      <c r="BE84" s="384"/>
      <c r="BF84" s="384"/>
      <c r="BG84" s="384"/>
      <c r="BH84" s="384"/>
      <c r="BI84" s="384"/>
      <c r="BJ84" s="384"/>
      <c r="BK84" s="384"/>
      <c r="BL84" s="384"/>
      <c r="BM84" s="384"/>
      <c r="BN84" s="384"/>
      <c r="BO84" s="384"/>
      <c r="BP84" s="385"/>
      <c r="BQ84" s="197"/>
      <c r="BR84" s="189"/>
      <c r="BS84" s="189"/>
      <c r="BT84" s="189"/>
      <c r="BU84" s="189"/>
      <c r="BV84" s="189"/>
      <c r="BW84" s="189"/>
      <c r="BX84" s="189"/>
      <c r="BY84" s="92"/>
      <c r="BZ84" s="194"/>
      <c r="CA84" s="342"/>
      <c r="CB84" s="108"/>
      <c r="CC84" s="108"/>
      <c r="CD84" s="108"/>
      <c r="CE84" s="108"/>
      <c r="CF84" s="108"/>
      <c r="CG84" s="108"/>
      <c r="CH84" s="108"/>
      <c r="CI84" s="108"/>
      <c r="CJ84" s="109"/>
      <c r="CK84" s="100"/>
      <c r="CL84" s="100"/>
      <c r="CW84" s="9"/>
    </row>
    <row r="85" spans="2:101" ht="5.0999999999999996" customHeight="1" x14ac:dyDescent="0.15">
      <c r="B85" s="377"/>
      <c r="C85" s="378"/>
      <c r="D85" s="378"/>
      <c r="E85" s="378"/>
      <c r="F85" s="378"/>
      <c r="G85" s="378"/>
      <c r="H85" s="378"/>
      <c r="I85" s="378"/>
      <c r="J85" s="378"/>
      <c r="K85" s="378"/>
      <c r="L85" s="378"/>
      <c r="M85" s="378"/>
      <c r="N85" s="378"/>
      <c r="O85" s="378"/>
      <c r="P85" s="378"/>
      <c r="Q85" s="378"/>
      <c r="R85" s="378"/>
      <c r="S85" s="378"/>
      <c r="T85" s="379"/>
      <c r="U85" s="339"/>
      <c r="V85" s="340"/>
      <c r="W85" s="391"/>
      <c r="X85" s="349"/>
      <c r="Y85" s="339"/>
      <c r="Z85" s="349"/>
      <c r="AA85" s="339"/>
      <c r="AB85" s="340"/>
      <c r="AC85" s="430"/>
      <c r="AD85" s="430"/>
      <c r="AE85" s="430"/>
      <c r="AF85" s="430"/>
      <c r="AG85" s="340"/>
      <c r="AH85" s="349"/>
      <c r="AI85" s="339"/>
      <c r="AJ85" s="369"/>
      <c r="AK85" s="358"/>
      <c r="AL85" s="358"/>
      <c r="AM85" s="358"/>
      <c r="AN85" s="358"/>
      <c r="AO85" s="359"/>
      <c r="AP85" s="405"/>
      <c r="AQ85" s="406"/>
      <c r="AR85" s="406"/>
      <c r="AS85" s="406"/>
      <c r="AT85" s="406"/>
      <c r="AU85" s="407"/>
      <c r="AV85" s="414"/>
      <c r="AW85" s="415"/>
      <c r="AX85" s="415"/>
      <c r="AY85" s="415"/>
      <c r="AZ85" s="415"/>
      <c r="BA85" s="416"/>
      <c r="BB85" s="383"/>
      <c r="BC85" s="384"/>
      <c r="BD85" s="384"/>
      <c r="BE85" s="384"/>
      <c r="BF85" s="384"/>
      <c r="BG85" s="384"/>
      <c r="BH85" s="384"/>
      <c r="BI85" s="384"/>
      <c r="BJ85" s="384"/>
      <c r="BK85" s="384"/>
      <c r="BL85" s="384"/>
      <c r="BM85" s="384"/>
      <c r="BN85" s="384"/>
      <c r="BO85" s="384"/>
      <c r="BP85" s="385"/>
      <c r="BQ85" s="197"/>
      <c r="BR85" s="189"/>
      <c r="BS85" s="189"/>
      <c r="BT85" s="189"/>
      <c r="BU85" s="189"/>
      <c r="BV85" s="189"/>
      <c r="BW85" s="189"/>
      <c r="BX85" s="189"/>
      <c r="BY85" s="92"/>
      <c r="BZ85" s="194"/>
      <c r="CA85" s="393" t="s">
        <v>43</v>
      </c>
      <c r="CB85" s="394"/>
      <c r="CC85" s="394"/>
      <c r="CD85" s="394"/>
      <c r="CE85" s="394"/>
      <c r="CF85" s="394"/>
      <c r="CG85" s="394"/>
      <c r="CH85" s="394"/>
      <c r="CI85" s="394"/>
      <c r="CJ85" s="395"/>
      <c r="CK85" s="100"/>
      <c r="CL85" s="100"/>
    </row>
    <row r="86" spans="2:101" ht="5.0999999999999996" customHeight="1" x14ac:dyDescent="0.15">
      <c r="B86" s="377"/>
      <c r="C86" s="378"/>
      <c r="D86" s="378"/>
      <c r="E86" s="378"/>
      <c r="F86" s="378"/>
      <c r="G86" s="378"/>
      <c r="H86" s="378"/>
      <c r="I86" s="378"/>
      <c r="J86" s="378"/>
      <c r="K86" s="378"/>
      <c r="L86" s="378"/>
      <c r="M86" s="378"/>
      <c r="N86" s="378"/>
      <c r="O86" s="378"/>
      <c r="P86" s="378"/>
      <c r="Q86" s="378"/>
      <c r="R86" s="378"/>
      <c r="S86" s="378"/>
      <c r="T86" s="379"/>
      <c r="U86" s="339"/>
      <c r="V86" s="340"/>
      <c r="W86" s="391"/>
      <c r="X86" s="349"/>
      <c r="Y86" s="339"/>
      <c r="Z86" s="349"/>
      <c r="AA86" s="339"/>
      <c r="AB86" s="340"/>
      <c r="AC86" s="430"/>
      <c r="AD86" s="430"/>
      <c r="AE86" s="430"/>
      <c r="AF86" s="430"/>
      <c r="AG86" s="340"/>
      <c r="AH86" s="349"/>
      <c r="AI86" s="339"/>
      <c r="AJ86" s="369"/>
      <c r="AK86" s="358"/>
      <c r="AL86" s="358"/>
      <c r="AM86" s="358"/>
      <c r="AN86" s="358"/>
      <c r="AO86" s="359"/>
      <c r="AP86" s="405"/>
      <c r="AQ86" s="406"/>
      <c r="AR86" s="406"/>
      <c r="AS86" s="406"/>
      <c r="AT86" s="406"/>
      <c r="AU86" s="407"/>
      <c r="AV86" s="420" t="s">
        <v>8</v>
      </c>
      <c r="AW86" s="421"/>
      <c r="AX86" s="421"/>
      <c r="AY86" s="421"/>
      <c r="AZ86" s="421"/>
      <c r="BA86" s="422"/>
      <c r="BB86" s="383"/>
      <c r="BC86" s="384"/>
      <c r="BD86" s="384"/>
      <c r="BE86" s="384"/>
      <c r="BF86" s="384"/>
      <c r="BG86" s="384"/>
      <c r="BH86" s="384"/>
      <c r="BI86" s="384"/>
      <c r="BJ86" s="384"/>
      <c r="BK86" s="384"/>
      <c r="BL86" s="384"/>
      <c r="BM86" s="384"/>
      <c r="BN86" s="384"/>
      <c r="BO86" s="384"/>
      <c r="BP86" s="385"/>
      <c r="BQ86" s="197"/>
      <c r="BR86" s="189"/>
      <c r="BS86" s="189"/>
      <c r="BT86" s="189"/>
      <c r="BU86" s="189"/>
      <c r="BV86" s="189"/>
      <c r="BW86" s="189"/>
      <c r="BX86" s="189"/>
      <c r="BY86" s="92"/>
      <c r="BZ86" s="194"/>
      <c r="CA86" s="393"/>
      <c r="CB86" s="394"/>
      <c r="CC86" s="394"/>
      <c r="CD86" s="394"/>
      <c r="CE86" s="394"/>
      <c r="CF86" s="394"/>
      <c r="CG86" s="394"/>
      <c r="CH86" s="394"/>
      <c r="CI86" s="394"/>
      <c r="CJ86" s="395"/>
      <c r="CK86" s="104"/>
      <c r="CL86" s="104"/>
    </row>
    <row r="87" spans="2:101" ht="5.0999999999999996" customHeight="1" x14ac:dyDescent="0.15">
      <c r="B87" s="380"/>
      <c r="C87" s="381"/>
      <c r="D87" s="381"/>
      <c r="E87" s="381"/>
      <c r="F87" s="381"/>
      <c r="G87" s="381"/>
      <c r="H87" s="381"/>
      <c r="I87" s="381"/>
      <c r="J87" s="381"/>
      <c r="K87" s="381"/>
      <c r="L87" s="381"/>
      <c r="M87" s="381"/>
      <c r="N87" s="381"/>
      <c r="O87" s="381"/>
      <c r="P87" s="381"/>
      <c r="Q87" s="381"/>
      <c r="R87" s="381"/>
      <c r="S87" s="381"/>
      <c r="T87" s="382"/>
      <c r="U87" s="350"/>
      <c r="V87" s="344"/>
      <c r="W87" s="392"/>
      <c r="X87" s="351"/>
      <c r="Y87" s="350"/>
      <c r="Z87" s="351"/>
      <c r="AA87" s="350"/>
      <c r="AB87" s="344"/>
      <c r="AC87" s="431"/>
      <c r="AD87" s="431"/>
      <c r="AE87" s="431"/>
      <c r="AF87" s="431"/>
      <c r="AG87" s="344"/>
      <c r="AH87" s="351"/>
      <c r="AI87" s="350"/>
      <c r="AJ87" s="370"/>
      <c r="AK87" s="361"/>
      <c r="AL87" s="361"/>
      <c r="AM87" s="361"/>
      <c r="AN87" s="361"/>
      <c r="AO87" s="362"/>
      <c r="AP87" s="408"/>
      <c r="AQ87" s="409"/>
      <c r="AR87" s="409"/>
      <c r="AS87" s="409"/>
      <c r="AT87" s="409"/>
      <c r="AU87" s="410"/>
      <c r="AV87" s="423"/>
      <c r="AW87" s="424"/>
      <c r="AX87" s="424"/>
      <c r="AY87" s="424"/>
      <c r="AZ87" s="424"/>
      <c r="BA87" s="425"/>
      <c r="BB87" s="386"/>
      <c r="BC87" s="387"/>
      <c r="BD87" s="387"/>
      <c r="BE87" s="387"/>
      <c r="BF87" s="387"/>
      <c r="BG87" s="387"/>
      <c r="BH87" s="387"/>
      <c r="BI87" s="387"/>
      <c r="BJ87" s="387"/>
      <c r="BK87" s="387"/>
      <c r="BL87" s="387"/>
      <c r="BM87" s="387"/>
      <c r="BN87" s="387"/>
      <c r="BO87" s="387"/>
      <c r="BP87" s="388"/>
      <c r="BQ87" s="198"/>
      <c r="BR87" s="192"/>
      <c r="BS87" s="192"/>
      <c r="BT87" s="192"/>
      <c r="BU87" s="192"/>
      <c r="BV87" s="192"/>
      <c r="BW87" s="192"/>
      <c r="BX87" s="192"/>
      <c r="BY87" s="94"/>
      <c r="BZ87" s="195"/>
      <c r="CA87" s="396"/>
      <c r="CB87" s="397"/>
      <c r="CC87" s="397"/>
      <c r="CD87" s="397"/>
      <c r="CE87" s="397"/>
      <c r="CF87" s="397"/>
      <c r="CG87" s="397"/>
      <c r="CH87" s="397"/>
      <c r="CI87" s="397"/>
      <c r="CJ87" s="398"/>
      <c r="CK87" s="104"/>
      <c r="CL87" s="104"/>
    </row>
    <row r="88" spans="2:101" ht="5.0999999999999996" customHeight="1" x14ac:dyDescent="0.15">
      <c r="B88" s="354" t="s">
        <v>41</v>
      </c>
      <c r="C88" s="355"/>
      <c r="D88" s="355"/>
      <c r="E88" s="355"/>
      <c r="F88" s="355"/>
      <c r="G88" s="355"/>
      <c r="H88" s="355"/>
      <c r="I88" s="355"/>
      <c r="J88" s="355"/>
      <c r="K88" s="355"/>
      <c r="L88" s="355"/>
      <c r="M88" s="355"/>
      <c r="N88" s="355"/>
      <c r="O88" s="355"/>
      <c r="P88" s="355"/>
      <c r="Q88" s="355"/>
      <c r="R88" s="355"/>
      <c r="S88" s="355"/>
      <c r="T88" s="356"/>
      <c r="U88" s="329" t="s">
        <v>28</v>
      </c>
      <c r="V88" s="330"/>
      <c r="W88" s="330"/>
      <c r="X88" s="330"/>
      <c r="Y88" s="330"/>
      <c r="Z88" s="330"/>
      <c r="AA88" s="330"/>
      <c r="AB88" s="330"/>
      <c r="AC88" s="330"/>
      <c r="AD88" s="330"/>
      <c r="AE88" s="330"/>
      <c r="AF88" s="330"/>
      <c r="AG88" s="330"/>
      <c r="AH88" s="330"/>
      <c r="AI88" s="330"/>
      <c r="AJ88" s="330"/>
      <c r="AK88" s="330"/>
      <c r="AL88" s="330"/>
      <c r="AM88" s="330"/>
      <c r="AN88" s="330"/>
      <c r="AO88" s="331"/>
      <c r="AP88" s="363" t="s">
        <v>40</v>
      </c>
      <c r="AQ88" s="330"/>
      <c r="AR88" s="330"/>
      <c r="AS88" s="330"/>
      <c r="AT88" s="330"/>
      <c r="AU88" s="330"/>
      <c r="AV88" s="330"/>
      <c r="AW88" s="330"/>
      <c r="AX88" s="330"/>
      <c r="AY88" s="330"/>
      <c r="AZ88" s="330"/>
      <c r="BA88" s="330"/>
      <c r="BB88" s="330"/>
      <c r="BC88" s="330"/>
      <c r="BD88" s="330"/>
      <c r="BE88" s="330"/>
      <c r="BF88" s="330"/>
      <c r="BG88" s="330"/>
      <c r="BH88" s="330"/>
      <c r="BI88" s="330"/>
      <c r="BJ88" s="330"/>
      <c r="BK88" s="330"/>
      <c r="BL88" s="330"/>
      <c r="BM88" s="330"/>
      <c r="BN88" s="330"/>
      <c r="BO88" s="330"/>
      <c r="BP88" s="331"/>
      <c r="BQ88" s="329" t="s">
        <v>39</v>
      </c>
      <c r="BR88" s="330"/>
      <c r="BS88" s="330"/>
      <c r="BT88" s="330"/>
      <c r="BU88" s="330"/>
      <c r="BV88" s="330"/>
      <c r="BW88" s="330"/>
      <c r="BX88" s="330"/>
      <c r="BY88" s="330"/>
      <c r="BZ88" s="330"/>
      <c r="CA88" s="329" t="s">
        <v>38</v>
      </c>
      <c r="CB88" s="330"/>
      <c r="CC88" s="330"/>
      <c r="CD88" s="330"/>
      <c r="CE88" s="330"/>
      <c r="CF88" s="330"/>
      <c r="CG88" s="330"/>
      <c r="CH88" s="330"/>
      <c r="CI88" s="330"/>
      <c r="CJ88" s="331"/>
      <c r="CK88" s="110"/>
      <c r="CL88" s="110"/>
    </row>
    <row r="89" spans="2:101" ht="5.0999999999999996" customHeight="1" x14ac:dyDescent="0.15">
      <c r="B89" s="357"/>
      <c r="C89" s="358"/>
      <c r="D89" s="358"/>
      <c r="E89" s="358"/>
      <c r="F89" s="358"/>
      <c r="G89" s="358"/>
      <c r="H89" s="358"/>
      <c r="I89" s="358"/>
      <c r="J89" s="358"/>
      <c r="K89" s="358"/>
      <c r="L89" s="358"/>
      <c r="M89" s="358"/>
      <c r="N89" s="358"/>
      <c r="O89" s="358"/>
      <c r="P89" s="358"/>
      <c r="Q89" s="358"/>
      <c r="R89" s="358"/>
      <c r="S89" s="358"/>
      <c r="T89" s="359"/>
      <c r="U89" s="332"/>
      <c r="V89" s="333"/>
      <c r="W89" s="333"/>
      <c r="X89" s="333"/>
      <c r="Y89" s="333"/>
      <c r="Z89" s="333"/>
      <c r="AA89" s="333"/>
      <c r="AB89" s="333"/>
      <c r="AC89" s="333"/>
      <c r="AD89" s="333"/>
      <c r="AE89" s="333"/>
      <c r="AF89" s="333"/>
      <c r="AG89" s="333"/>
      <c r="AH89" s="333"/>
      <c r="AI89" s="333"/>
      <c r="AJ89" s="333"/>
      <c r="AK89" s="333"/>
      <c r="AL89" s="333"/>
      <c r="AM89" s="333"/>
      <c r="AN89" s="333"/>
      <c r="AO89" s="334"/>
      <c r="AP89" s="332"/>
      <c r="AQ89" s="333"/>
      <c r="AR89" s="333"/>
      <c r="AS89" s="333"/>
      <c r="AT89" s="333"/>
      <c r="AU89" s="333"/>
      <c r="AV89" s="333"/>
      <c r="AW89" s="333"/>
      <c r="AX89" s="333"/>
      <c r="AY89" s="333"/>
      <c r="AZ89" s="333"/>
      <c r="BA89" s="333"/>
      <c r="BB89" s="333"/>
      <c r="BC89" s="333"/>
      <c r="BD89" s="333"/>
      <c r="BE89" s="333"/>
      <c r="BF89" s="333"/>
      <c r="BG89" s="333"/>
      <c r="BH89" s="333"/>
      <c r="BI89" s="333"/>
      <c r="BJ89" s="333"/>
      <c r="BK89" s="333"/>
      <c r="BL89" s="333"/>
      <c r="BM89" s="333"/>
      <c r="BN89" s="333"/>
      <c r="BO89" s="333"/>
      <c r="BP89" s="334"/>
      <c r="BQ89" s="332"/>
      <c r="BR89" s="333"/>
      <c r="BS89" s="333"/>
      <c r="BT89" s="333"/>
      <c r="BU89" s="333"/>
      <c r="BV89" s="333"/>
      <c r="BW89" s="333"/>
      <c r="BX89" s="333"/>
      <c r="BY89" s="333"/>
      <c r="BZ89" s="333"/>
      <c r="CA89" s="332"/>
      <c r="CB89" s="333"/>
      <c r="CC89" s="333"/>
      <c r="CD89" s="333"/>
      <c r="CE89" s="333"/>
      <c r="CF89" s="333"/>
      <c r="CG89" s="333"/>
      <c r="CH89" s="333"/>
      <c r="CI89" s="333"/>
      <c r="CJ89" s="334"/>
      <c r="CK89" s="110"/>
      <c r="CL89" s="110"/>
    </row>
    <row r="90" spans="2:101" ht="5.0999999999999996" customHeight="1" x14ac:dyDescent="0.15">
      <c r="B90" s="357"/>
      <c r="C90" s="358"/>
      <c r="D90" s="358"/>
      <c r="E90" s="358"/>
      <c r="F90" s="358"/>
      <c r="G90" s="358"/>
      <c r="H90" s="358"/>
      <c r="I90" s="358"/>
      <c r="J90" s="358"/>
      <c r="K90" s="358"/>
      <c r="L90" s="358"/>
      <c r="M90" s="358"/>
      <c r="N90" s="358"/>
      <c r="O90" s="358"/>
      <c r="P90" s="358"/>
      <c r="Q90" s="358"/>
      <c r="R90" s="358"/>
      <c r="S90" s="358"/>
      <c r="T90" s="359"/>
      <c r="U90" s="364" t="s">
        <v>29</v>
      </c>
      <c r="V90" s="365"/>
      <c r="W90" s="367" t="str">
        <f>MID(S6,1,4)</f>
        <v/>
      </c>
      <c r="X90" s="367"/>
      <c r="Y90" s="367"/>
      <c r="Z90" s="367"/>
      <c r="AA90" s="367"/>
      <c r="AB90" s="368"/>
      <c r="AC90" s="323" t="s">
        <v>17</v>
      </c>
      <c r="AD90" s="186"/>
      <c r="AE90" s="321" t="s">
        <v>30</v>
      </c>
      <c r="AF90" s="365"/>
      <c r="AG90" s="367" t="str">
        <f>MID(S6,5,6)</f>
        <v/>
      </c>
      <c r="AH90" s="367"/>
      <c r="AI90" s="367"/>
      <c r="AJ90" s="367"/>
      <c r="AK90" s="367"/>
      <c r="AL90" s="367"/>
      <c r="AM90" s="367"/>
      <c r="AN90" s="367"/>
      <c r="AO90" s="373"/>
      <c r="AP90" s="339" t="str">
        <f>IF(S7="","",S7)</f>
        <v/>
      </c>
      <c r="AQ90" s="340"/>
      <c r="AR90" s="340"/>
      <c r="AS90" s="340"/>
      <c r="AT90" s="340"/>
      <c r="AU90" s="340"/>
      <c r="AV90" s="340"/>
      <c r="AW90" s="340"/>
      <c r="AX90" s="340"/>
      <c r="AY90" s="340"/>
      <c r="AZ90" s="340"/>
      <c r="BA90" s="340"/>
      <c r="BB90" s="340"/>
      <c r="BC90" s="340"/>
      <c r="BD90" s="340"/>
      <c r="BE90" s="340"/>
      <c r="BF90" s="340"/>
      <c r="BG90" s="340"/>
      <c r="BH90" s="340"/>
      <c r="BI90" s="340"/>
      <c r="BJ90" s="340"/>
      <c r="BK90" s="340"/>
      <c r="BL90" s="340"/>
      <c r="BM90" s="340"/>
      <c r="BN90" s="340"/>
      <c r="BO90" s="340"/>
      <c r="BP90" s="349"/>
      <c r="BQ90" s="167">
        <f>IF(S8="","平成　 年　　月 　日",S8)</f>
        <v>42369</v>
      </c>
      <c r="BR90" s="168"/>
      <c r="BS90" s="168"/>
      <c r="BT90" s="168"/>
      <c r="BU90" s="168"/>
      <c r="BV90" s="168"/>
      <c r="BW90" s="168"/>
      <c r="BX90" s="168"/>
      <c r="BY90" s="168"/>
      <c r="BZ90" s="169"/>
      <c r="CA90" s="176">
        <f>IF(AF8="","平成　　　 年　　　 月　　 　日",AF8)</f>
        <v>32245</v>
      </c>
      <c r="CB90" s="177"/>
      <c r="CC90" s="177"/>
      <c r="CD90" s="177"/>
      <c r="CE90" s="177"/>
      <c r="CF90" s="177"/>
      <c r="CG90" s="177"/>
      <c r="CH90" s="177"/>
      <c r="CI90" s="177"/>
      <c r="CJ90" s="178"/>
      <c r="CK90" s="104"/>
      <c r="CL90" s="104"/>
    </row>
    <row r="91" spans="2:101" ht="5.0999999999999996" customHeight="1" x14ac:dyDescent="0.15">
      <c r="B91" s="357"/>
      <c r="C91" s="358"/>
      <c r="D91" s="358"/>
      <c r="E91" s="358"/>
      <c r="F91" s="358"/>
      <c r="G91" s="358"/>
      <c r="H91" s="358"/>
      <c r="I91" s="358"/>
      <c r="J91" s="358"/>
      <c r="K91" s="358"/>
      <c r="L91" s="358"/>
      <c r="M91" s="358"/>
      <c r="N91" s="358"/>
      <c r="O91" s="358"/>
      <c r="P91" s="358"/>
      <c r="Q91" s="358"/>
      <c r="R91" s="358"/>
      <c r="S91" s="358"/>
      <c r="T91" s="359"/>
      <c r="U91" s="366"/>
      <c r="V91" s="186"/>
      <c r="W91" s="340"/>
      <c r="X91" s="340"/>
      <c r="Y91" s="340"/>
      <c r="Z91" s="340"/>
      <c r="AA91" s="340"/>
      <c r="AB91" s="369"/>
      <c r="AC91" s="323"/>
      <c r="AD91" s="186"/>
      <c r="AE91" s="323"/>
      <c r="AF91" s="186"/>
      <c r="AG91" s="340"/>
      <c r="AH91" s="340"/>
      <c r="AI91" s="340"/>
      <c r="AJ91" s="340"/>
      <c r="AK91" s="340"/>
      <c r="AL91" s="340"/>
      <c r="AM91" s="340"/>
      <c r="AN91" s="340"/>
      <c r="AO91" s="349"/>
      <c r="AP91" s="339"/>
      <c r="AQ91" s="340"/>
      <c r="AR91" s="340"/>
      <c r="AS91" s="340"/>
      <c r="AT91" s="340"/>
      <c r="AU91" s="340"/>
      <c r="AV91" s="340"/>
      <c r="AW91" s="340"/>
      <c r="AX91" s="340"/>
      <c r="AY91" s="340"/>
      <c r="AZ91" s="340"/>
      <c r="BA91" s="340"/>
      <c r="BB91" s="340"/>
      <c r="BC91" s="340"/>
      <c r="BD91" s="340"/>
      <c r="BE91" s="340"/>
      <c r="BF91" s="340"/>
      <c r="BG91" s="340"/>
      <c r="BH91" s="340"/>
      <c r="BI91" s="340"/>
      <c r="BJ91" s="340"/>
      <c r="BK91" s="340"/>
      <c r="BL91" s="340"/>
      <c r="BM91" s="340"/>
      <c r="BN91" s="340"/>
      <c r="BO91" s="340"/>
      <c r="BP91" s="349"/>
      <c r="BQ91" s="170"/>
      <c r="BR91" s="171"/>
      <c r="BS91" s="171"/>
      <c r="BT91" s="171"/>
      <c r="BU91" s="171"/>
      <c r="BV91" s="171"/>
      <c r="BW91" s="171"/>
      <c r="BX91" s="171"/>
      <c r="BY91" s="171"/>
      <c r="BZ91" s="172"/>
      <c r="CA91" s="179"/>
      <c r="CB91" s="180"/>
      <c r="CC91" s="180"/>
      <c r="CD91" s="180"/>
      <c r="CE91" s="180"/>
      <c r="CF91" s="180"/>
      <c r="CG91" s="180"/>
      <c r="CH91" s="180"/>
      <c r="CI91" s="180"/>
      <c r="CJ91" s="181"/>
      <c r="CK91" s="104"/>
      <c r="CL91" s="104"/>
    </row>
    <row r="92" spans="2:101" ht="5.0999999999999996" customHeight="1" x14ac:dyDescent="0.15">
      <c r="B92" s="357"/>
      <c r="C92" s="358"/>
      <c r="D92" s="358"/>
      <c r="E92" s="358"/>
      <c r="F92" s="358"/>
      <c r="G92" s="358"/>
      <c r="H92" s="358"/>
      <c r="I92" s="358"/>
      <c r="J92" s="358"/>
      <c r="K92" s="358"/>
      <c r="L92" s="358"/>
      <c r="M92" s="358"/>
      <c r="N92" s="358"/>
      <c r="O92" s="358"/>
      <c r="P92" s="358"/>
      <c r="Q92" s="358"/>
      <c r="R92" s="358"/>
      <c r="S92" s="358"/>
      <c r="T92" s="359"/>
      <c r="U92" s="103"/>
      <c r="V92" s="101"/>
      <c r="W92" s="340"/>
      <c r="X92" s="340"/>
      <c r="Y92" s="340"/>
      <c r="Z92" s="340"/>
      <c r="AA92" s="340"/>
      <c r="AB92" s="369"/>
      <c r="AC92" s="323"/>
      <c r="AD92" s="324"/>
      <c r="AE92" s="111"/>
      <c r="AF92" s="101"/>
      <c r="AG92" s="340"/>
      <c r="AH92" s="340"/>
      <c r="AI92" s="340"/>
      <c r="AJ92" s="340"/>
      <c r="AK92" s="340"/>
      <c r="AL92" s="340"/>
      <c r="AM92" s="340"/>
      <c r="AN92" s="340"/>
      <c r="AO92" s="349"/>
      <c r="AP92" s="339"/>
      <c r="AQ92" s="340"/>
      <c r="AR92" s="340"/>
      <c r="AS92" s="340"/>
      <c r="AT92" s="340"/>
      <c r="AU92" s="340"/>
      <c r="AV92" s="340"/>
      <c r="AW92" s="340"/>
      <c r="AX92" s="340"/>
      <c r="AY92" s="340"/>
      <c r="AZ92" s="340"/>
      <c r="BA92" s="340"/>
      <c r="BB92" s="340"/>
      <c r="BC92" s="340"/>
      <c r="BD92" s="340"/>
      <c r="BE92" s="340"/>
      <c r="BF92" s="340"/>
      <c r="BG92" s="340"/>
      <c r="BH92" s="340"/>
      <c r="BI92" s="340"/>
      <c r="BJ92" s="340"/>
      <c r="BK92" s="340"/>
      <c r="BL92" s="340"/>
      <c r="BM92" s="340"/>
      <c r="BN92" s="340"/>
      <c r="BO92" s="340"/>
      <c r="BP92" s="349"/>
      <c r="BQ92" s="170"/>
      <c r="BR92" s="171"/>
      <c r="BS92" s="171"/>
      <c r="BT92" s="171"/>
      <c r="BU92" s="171"/>
      <c r="BV92" s="171"/>
      <c r="BW92" s="171"/>
      <c r="BX92" s="171"/>
      <c r="BY92" s="171"/>
      <c r="BZ92" s="172"/>
      <c r="CA92" s="179"/>
      <c r="CB92" s="180"/>
      <c r="CC92" s="180"/>
      <c r="CD92" s="180"/>
      <c r="CE92" s="180"/>
      <c r="CF92" s="180"/>
      <c r="CG92" s="180"/>
      <c r="CH92" s="180"/>
      <c r="CI92" s="180"/>
      <c r="CJ92" s="181"/>
      <c r="CK92" s="104"/>
      <c r="CL92" s="104"/>
    </row>
    <row r="93" spans="2:101" ht="5.0999999999999996" customHeight="1" x14ac:dyDescent="0.15">
      <c r="B93" s="357"/>
      <c r="C93" s="358"/>
      <c r="D93" s="358"/>
      <c r="E93" s="358"/>
      <c r="F93" s="358"/>
      <c r="G93" s="358"/>
      <c r="H93" s="358"/>
      <c r="I93" s="358"/>
      <c r="J93" s="358"/>
      <c r="K93" s="358"/>
      <c r="L93" s="358"/>
      <c r="M93" s="358"/>
      <c r="N93" s="358"/>
      <c r="O93" s="358"/>
      <c r="P93" s="358"/>
      <c r="Q93" s="358"/>
      <c r="R93" s="358"/>
      <c r="S93" s="358"/>
      <c r="T93" s="359"/>
      <c r="U93" s="103"/>
      <c r="V93" s="101"/>
      <c r="W93" s="340"/>
      <c r="X93" s="340"/>
      <c r="Y93" s="340"/>
      <c r="Z93" s="340"/>
      <c r="AA93" s="340"/>
      <c r="AB93" s="369"/>
      <c r="AC93" s="323"/>
      <c r="AD93" s="324"/>
      <c r="AE93" s="111"/>
      <c r="AF93" s="101"/>
      <c r="AG93" s="340"/>
      <c r="AH93" s="340"/>
      <c r="AI93" s="340"/>
      <c r="AJ93" s="340"/>
      <c r="AK93" s="340"/>
      <c r="AL93" s="340"/>
      <c r="AM93" s="340"/>
      <c r="AN93" s="340"/>
      <c r="AO93" s="349"/>
      <c r="AP93" s="339"/>
      <c r="AQ93" s="340"/>
      <c r="AR93" s="340"/>
      <c r="AS93" s="340"/>
      <c r="AT93" s="340"/>
      <c r="AU93" s="340"/>
      <c r="AV93" s="340"/>
      <c r="AW93" s="340"/>
      <c r="AX93" s="340"/>
      <c r="AY93" s="340"/>
      <c r="AZ93" s="340"/>
      <c r="BA93" s="340"/>
      <c r="BB93" s="340"/>
      <c r="BC93" s="340"/>
      <c r="BD93" s="340"/>
      <c r="BE93" s="340"/>
      <c r="BF93" s="340"/>
      <c r="BG93" s="340"/>
      <c r="BH93" s="340"/>
      <c r="BI93" s="340"/>
      <c r="BJ93" s="340"/>
      <c r="BK93" s="340"/>
      <c r="BL93" s="340"/>
      <c r="BM93" s="340"/>
      <c r="BN93" s="340"/>
      <c r="BO93" s="340"/>
      <c r="BP93" s="349"/>
      <c r="BQ93" s="170"/>
      <c r="BR93" s="171"/>
      <c r="BS93" s="171"/>
      <c r="BT93" s="171"/>
      <c r="BU93" s="171"/>
      <c r="BV93" s="171"/>
      <c r="BW93" s="171"/>
      <c r="BX93" s="171"/>
      <c r="BY93" s="171"/>
      <c r="BZ93" s="172"/>
      <c r="CA93" s="179"/>
      <c r="CB93" s="180"/>
      <c r="CC93" s="180"/>
      <c r="CD93" s="180"/>
      <c r="CE93" s="180"/>
      <c r="CF93" s="180"/>
      <c r="CG93" s="180"/>
      <c r="CH93" s="180"/>
      <c r="CI93" s="180"/>
      <c r="CJ93" s="181"/>
      <c r="CK93" s="104"/>
      <c r="CL93" s="104"/>
    </row>
    <row r="94" spans="2:101" ht="5.0999999999999996" customHeight="1" x14ac:dyDescent="0.15">
      <c r="B94" s="360"/>
      <c r="C94" s="361"/>
      <c r="D94" s="361"/>
      <c r="E94" s="361"/>
      <c r="F94" s="361"/>
      <c r="G94" s="361"/>
      <c r="H94" s="361"/>
      <c r="I94" s="361"/>
      <c r="J94" s="361"/>
      <c r="K94" s="361"/>
      <c r="L94" s="361"/>
      <c r="M94" s="361"/>
      <c r="N94" s="361"/>
      <c r="O94" s="361"/>
      <c r="P94" s="361"/>
      <c r="Q94" s="361"/>
      <c r="R94" s="361"/>
      <c r="S94" s="361"/>
      <c r="T94" s="362"/>
      <c r="U94" s="112"/>
      <c r="V94" s="113"/>
      <c r="W94" s="344"/>
      <c r="X94" s="344"/>
      <c r="Y94" s="344"/>
      <c r="Z94" s="344"/>
      <c r="AA94" s="344"/>
      <c r="AB94" s="370"/>
      <c r="AC94" s="371"/>
      <c r="AD94" s="372"/>
      <c r="AE94" s="114"/>
      <c r="AF94" s="113"/>
      <c r="AG94" s="344"/>
      <c r="AH94" s="344"/>
      <c r="AI94" s="344"/>
      <c r="AJ94" s="344"/>
      <c r="AK94" s="344"/>
      <c r="AL94" s="344"/>
      <c r="AM94" s="344"/>
      <c r="AN94" s="344"/>
      <c r="AO94" s="351"/>
      <c r="AP94" s="350"/>
      <c r="AQ94" s="344"/>
      <c r="AR94" s="344"/>
      <c r="AS94" s="344"/>
      <c r="AT94" s="344"/>
      <c r="AU94" s="344"/>
      <c r="AV94" s="344"/>
      <c r="AW94" s="344"/>
      <c r="AX94" s="344"/>
      <c r="AY94" s="344"/>
      <c r="AZ94" s="344"/>
      <c r="BA94" s="344"/>
      <c r="BB94" s="344"/>
      <c r="BC94" s="344"/>
      <c r="BD94" s="344"/>
      <c r="BE94" s="344"/>
      <c r="BF94" s="344"/>
      <c r="BG94" s="344"/>
      <c r="BH94" s="344"/>
      <c r="BI94" s="344"/>
      <c r="BJ94" s="344"/>
      <c r="BK94" s="344"/>
      <c r="BL94" s="344"/>
      <c r="BM94" s="344"/>
      <c r="BN94" s="344"/>
      <c r="BO94" s="344"/>
      <c r="BP94" s="351"/>
      <c r="BQ94" s="173"/>
      <c r="BR94" s="174"/>
      <c r="BS94" s="174"/>
      <c r="BT94" s="174"/>
      <c r="BU94" s="174"/>
      <c r="BV94" s="174"/>
      <c r="BW94" s="174"/>
      <c r="BX94" s="174"/>
      <c r="BY94" s="174"/>
      <c r="BZ94" s="175"/>
      <c r="CA94" s="182"/>
      <c r="CB94" s="183"/>
      <c r="CC94" s="183"/>
      <c r="CD94" s="183"/>
      <c r="CE94" s="183"/>
      <c r="CF94" s="183"/>
      <c r="CG94" s="183"/>
      <c r="CH94" s="183"/>
      <c r="CI94" s="183"/>
      <c r="CJ94" s="184"/>
      <c r="CK94" s="104"/>
      <c r="CL94" s="104"/>
    </row>
    <row r="95" spans="2:101" s="9" customFormat="1" ht="5.0999999999999996" customHeight="1" x14ac:dyDescent="0.15">
      <c r="B95" s="352" t="s">
        <v>42</v>
      </c>
      <c r="C95" s="353"/>
      <c r="D95" s="353"/>
      <c r="E95" s="353"/>
      <c r="F95" s="353"/>
      <c r="G95" s="353"/>
      <c r="H95" s="353"/>
      <c r="I95" s="353"/>
      <c r="J95" s="353"/>
      <c r="K95" s="353"/>
      <c r="L95" s="353"/>
      <c r="M95" s="353"/>
      <c r="N95" s="353"/>
      <c r="O95" s="353"/>
      <c r="P95" s="353"/>
      <c r="Q95" s="353"/>
      <c r="R95" s="353"/>
      <c r="S95" s="353"/>
      <c r="T95" s="97"/>
      <c r="U95" s="97"/>
      <c r="V95" s="97"/>
      <c r="W95" s="97"/>
      <c r="X95" s="97"/>
      <c r="Y95" s="97"/>
      <c r="Z95" s="97"/>
      <c r="AA95" s="97"/>
      <c r="AB95" s="97"/>
      <c r="AC95" s="116"/>
      <c r="AD95" s="116"/>
      <c r="AE95" s="116"/>
      <c r="AF95" s="116"/>
      <c r="AG95" s="116"/>
      <c r="AH95" s="116"/>
      <c r="AI95" s="116"/>
      <c r="AJ95" s="116"/>
      <c r="AK95" s="116"/>
      <c r="AL95" s="116"/>
      <c r="AM95" s="116"/>
      <c r="AN95" s="116"/>
      <c r="AO95" s="116"/>
      <c r="AP95" s="117"/>
      <c r="AQ95" s="117"/>
      <c r="AR95" s="117"/>
      <c r="AS95" s="352" t="s">
        <v>18</v>
      </c>
      <c r="AT95" s="353"/>
      <c r="AU95" s="353"/>
      <c r="AV95" s="353"/>
      <c r="AW95" s="353"/>
      <c r="AX95" s="353"/>
      <c r="AY95" s="353"/>
      <c r="AZ95" s="353"/>
      <c r="BA95" s="353"/>
      <c r="BB95" s="353"/>
      <c r="BC95" s="353"/>
      <c r="BD95" s="353"/>
      <c r="BE95" s="353"/>
      <c r="BF95" s="353"/>
      <c r="BG95" s="353"/>
      <c r="BH95" s="353"/>
      <c r="BI95" s="353"/>
      <c r="BJ95" s="353"/>
      <c r="BK95" s="353"/>
      <c r="BL95" s="353"/>
      <c r="BM95" s="353"/>
      <c r="BN95" s="353"/>
      <c r="BO95" s="353"/>
      <c r="BP95" s="116"/>
      <c r="BQ95" s="116"/>
      <c r="BR95" s="116"/>
      <c r="BS95" s="116"/>
      <c r="BT95" s="116"/>
      <c r="BU95" s="116"/>
      <c r="BV95" s="116"/>
      <c r="BW95" s="116"/>
      <c r="BX95" s="116"/>
      <c r="BY95" s="118"/>
      <c r="BZ95" s="118"/>
      <c r="CA95" s="118"/>
      <c r="CB95" s="118"/>
      <c r="CC95" s="118"/>
      <c r="CD95" s="118"/>
      <c r="CE95" s="118"/>
      <c r="CF95" s="118"/>
      <c r="CG95" s="118"/>
      <c r="CH95" s="118"/>
      <c r="CI95" s="115"/>
      <c r="CJ95" s="98"/>
      <c r="CK95" s="104"/>
      <c r="CL95" s="119"/>
    </row>
    <row r="96" spans="2:101" s="9" customFormat="1" ht="5.0999999999999996" customHeight="1" x14ac:dyDescent="0.15">
      <c r="B96" s="347"/>
      <c r="C96" s="348"/>
      <c r="D96" s="348"/>
      <c r="E96" s="348"/>
      <c r="F96" s="348"/>
      <c r="G96" s="348"/>
      <c r="H96" s="348"/>
      <c r="I96" s="348"/>
      <c r="J96" s="348"/>
      <c r="K96" s="348"/>
      <c r="L96" s="348"/>
      <c r="M96" s="348"/>
      <c r="N96" s="348"/>
      <c r="O96" s="348"/>
      <c r="P96" s="348"/>
      <c r="Q96" s="348"/>
      <c r="R96" s="348"/>
      <c r="S96" s="348"/>
      <c r="T96" s="101"/>
      <c r="U96" s="101"/>
      <c r="V96" s="101"/>
      <c r="W96" s="101"/>
      <c r="X96" s="101"/>
      <c r="Y96" s="101"/>
      <c r="Z96" s="101"/>
      <c r="AA96" s="101"/>
      <c r="AB96" s="101"/>
      <c r="AC96" s="121"/>
      <c r="AD96" s="121"/>
      <c r="AE96" s="121"/>
      <c r="AF96" s="121"/>
      <c r="AG96" s="121"/>
      <c r="AH96" s="121"/>
      <c r="AI96" s="121"/>
      <c r="AJ96" s="121"/>
      <c r="AK96" s="121"/>
      <c r="AL96" s="121"/>
      <c r="AM96" s="121"/>
      <c r="AN96" s="121"/>
      <c r="AO96" s="121"/>
      <c r="AP96" s="122"/>
      <c r="AQ96" s="122"/>
      <c r="AR96" s="122"/>
      <c r="AS96" s="347"/>
      <c r="AT96" s="348"/>
      <c r="AU96" s="348"/>
      <c r="AV96" s="348"/>
      <c r="AW96" s="348"/>
      <c r="AX96" s="348"/>
      <c r="AY96" s="348"/>
      <c r="AZ96" s="348"/>
      <c r="BA96" s="348"/>
      <c r="BB96" s="348"/>
      <c r="BC96" s="348"/>
      <c r="BD96" s="348"/>
      <c r="BE96" s="348"/>
      <c r="BF96" s="348"/>
      <c r="BG96" s="348"/>
      <c r="BH96" s="348"/>
      <c r="BI96" s="348"/>
      <c r="BJ96" s="348"/>
      <c r="BK96" s="348"/>
      <c r="BL96" s="348"/>
      <c r="BM96" s="348"/>
      <c r="BN96" s="348"/>
      <c r="BO96" s="348"/>
      <c r="BP96" s="121"/>
      <c r="BQ96" s="121"/>
      <c r="BR96" s="121"/>
      <c r="BS96" s="121"/>
      <c r="BT96" s="121"/>
      <c r="BU96" s="121"/>
      <c r="BV96" s="121"/>
      <c r="BW96" s="121"/>
      <c r="BX96" s="121"/>
      <c r="BY96" s="123"/>
      <c r="BZ96" s="123"/>
      <c r="CA96" s="123"/>
      <c r="CB96" s="123"/>
      <c r="CC96" s="123"/>
      <c r="CD96" s="123"/>
      <c r="CE96" s="123"/>
      <c r="CF96" s="123"/>
      <c r="CG96" s="123"/>
      <c r="CH96" s="123"/>
      <c r="CI96" s="120"/>
      <c r="CJ96" s="102"/>
      <c r="CK96" s="104"/>
      <c r="CL96" s="119"/>
    </row>
    <row r="97" spans="2:90" s="9" customFormat="1" ht="5.0999999999999996" customHeight="1" x14ac:dyDescent="0.15">
      <c r="B97" s="347"/>
      <c r="C97" s="348"/>
      <c r="D97" s="348"/>
      <c r="E97" s="348"/>
      <c r="F97" s="348"/>
      <c r="G97" s="348"/>
      <c r="H97" s="348"/>
      <c r="I97" s="348"/>
      <c r="J97" s="348"/>
      <c r="K97" s="348"/>
      <c r="L97" s="348"/>
      <c r="M97" s="348"/>
      <c r="N97" s="348"/>
      <c r="O97" s="348"/>
      <c r="P97" s="348"/>
      <c r="Q97" s="348"/>
      <c r="R97" s="348"/>
      <c r="S97" s="348"/>
      <c r="T97" s="101"/>
      <c r="U97" s="101"/>
      <c r="V97" s="101"/>
      <c r="W97" s="101"/>
      <c r="X97" s="101"/>
      <c r="Y97" s="101"/>
      <c r="Z97" s="101"/>
      <c r="AA97" s="101"/>
      <c r="AB97" s="101"/>
      <c r="AC97" s="121"/>
      <c r="AD97" s="121"/>
      <c r="AE97" s="121"/>
      <c r="AF97" s="121"/>
      <c r="AG97" s="121"/>
      <c r="AH97" s="121"/>
      <c r="AI97" s="121"/>
      <c r="AJ97" s="121"/>
      <c r="AK97" s="121"/>
      <c r="AL97" s="121"/>
      <c r="AM97" s="121"/>
      <c r="AN97" s="121"/>
      <c r="AO97" s="121"/>
      <c r="AP97" s="122"/>
      <c r="AQ97" s="122"/>
      <c r="AR97" s="122"/>
      <c r="AS97" s="347"/>
      <c r="AT97" s="348"/>
      <c r="AU97" s="348"/>
      <c r="AV97" s="348"/>
      <c r="AW97" s="348"/>
      <c r="AX97" s="348"/>
      <c r="AY97" s="348"/>
      <c r="AZ97" s="348"/>
      <c r="BA97" s="348"/>
      <c r="BB97" s="348"/>
      <c r="BC97" s="348"/>
      <c r="BD97" s="348"/>
      <c r="BE97" s="348"/>
      <c r="BF97" s="348"/>
      <c r="BG97" s="348"/>
      <c r="BH97" s="348"/>
      <c r="BI97" s="348"/>
      <c r="BJ97" s="348"/>
      <c r="BK97" s="348"/>
      <c r="BL97" s="348"/>
      <c r="BM97" s="348"/>
      <c r="BN97" s="348"/>
      <c r="BO97" s="348"/>
      <c r="BP97" s="121"/>
      <c r="BQ97" s="121"/>
      <c r="BR97" s="121"/>
      <c r="BS97" s="121"/>
      <c r="BT97" s="121"/>
      <c r="BU97" s="121"/>
      <c r="BV97" s="121"/>
      <c r="BW97" s="121"/>
      <c r="BX97" s="121"/>
      <c r="BY97" s="123"/>
      <c r="BZ97" s="123"/>
      <c r="CA97" s="123"/>
      <c r="CB97" s="123"/>
      <c r="CC97" s="123"/>
      <c r="CD97" s="123"/>
      <c r="CE97" s="123"/>
      <c r="CF97" s="123"/>
      <c r="CG97" s="123"/>
      <c r="CH97" s="123"/>
      <c r="CI97" s="120"/>
      <c r="CJ97" s="102"/>
      <c r="CK97" s="104"/>
      <c r="CL97" s="119"/>
    </row>
    <row r="98" spans="2:90" s="9" customFormat="1" ht="5.0999999999999996" customHeight="1" x14ac:dyDescent="0.15">
      <c r="B98" s="347" t="s">
        <v>11</v>
      </c>
      <c r="C98" s="348"/>
      <c r="D98" s="348"/>
      <c r="E98" s="348"/>
      <c r="F98" s="348"/>
      <c r="G98" s="348"/>
      <c r="H98" s="348"/>
      <c r="I98" s="348"/>
      <c r="J98" s="348"/>
      <c r="K98" s="348"/>
      <c r="L98" s="348"/>
      <c r="M98" s="348"/>
      <c r="N98" s="348"/>
      <c r="O98" s="348"/>
      <c r="P98" s="348"/>
      <c r="Q98" s="348"/>
      <c r="R98" s="348"/>
      <c r="S98" s="348"/>
      <c r="T98" s="186" t="s">
        <v>13</v>
      </c>
      <c r="U98" s="186"/>
      <c r="V98" s="320" t="str">
        <f>IF(E5="","",(VLOOKUP(E5,[1]職員ﾃﾞｰﾀ!$B$6:$BG$106,13)))</f>
        <v>890-5678</v>
      </c>
      <c r="W98" s="320"/>
      <c r="X98" s="320"/>
      <c r="Y98" s="320"/>
      <c r="Z98" s="320"/>
      <c r="AA98" s="320"/>
      <c r="AB98" s="320"/>
      <c r="AC98" s="320"/>
      <c r="AD98" s="320"/>
      <c r="AE98" s="320"/>
      <c r="AF98" s="121"/>
      <c r="AG98" s="121"/>
      <c r="AH98" s="121"/>
      <c r="AI98" s="121"/>
      <c r="AJ98" s="121"/>
      <c r="AK98" s="121"/>
      <c r="AL98" s="121"/>
      <c r="AM98" s="121"/>
      <c r="AN98" s="121"/>
      <c r="AO98" s="121"/>
      <c r="AP98" s="122"/>
      <c r="AQ98" s="122"/>
      <c r="AR98" s="122"/>
      <c r="AS98" s="124"/>
      <c r="AT98" s="190" t="s">
        <v>122</v>
      </c>
      <c r="AU98" s="190"/>
      <c r="AV98" s="188"/>
      <c r="AW98" s="188"/>
      <c r="AX98" s="189" t="s">
        <v>119</v>
      </c>
      <c r="AY98" s="189"/>
      <c r="AZ98" s="189"/>
      <c r="BA98" s="189"/>
      <c r="BB98" s="189" t="s">
        <v>120</v>
      </c>
      <c r="BC98" s="189"/>
      <c r="BD98" s="188"/>
      <c r="BE98" s="188"/>
      <c r="BF98" s="189" t="s">
        <v>121</v>
      </c>
      <c r="BG98" s="189"/>
      <c r="BH98" s="120"/>
      <c r="BI98" s="120"/>
      <c r="BJ98" s="120"/>
      <c r="BK98" s="186" t="s">
        <v>13</v>
      </c>
      <c r="BL98" s="186"/>
      <c r="BM98" s="327" t="str">
        <f>基本ｼｰﾄ!F24</f>
        <v>899-0001</v>
      </c>
      <c r="BN98" s="320"/>
      <c r="BO98" s="320"/>
      <c r="BP98" s="320"/>
      <c r="BQ98" s="320"/>
      <c r="BR98" s="320"/>
      <c r="BS98" s="320"/>
      <c r="BT98" s="320"/>
      <c r="BU98" s="320"/>
      <c r="BV98" s="320"/>
      <c r="BW98" s="320"/>
      <c r="BX98" s="122"/>
      <c r="BY98" s="123"/>
      <c r="BZ98" s="123"/>
      <c r="CA98" s="123"/>
      <c r="CB98" s="123"/>
      <c r="CC98" s="123"/>
      <c r="CD98" s="123"/>
      <c r="CE98" s="123"/>
      <c r="CF98" s="123"/>
      <c r="CG98" s="123"/>
      <c r="CH98" s="123"/>
      <c r="CI98" s="120"/>
      <c r="CJ98" s="102"/>
      <c r="CK98" s="104"/>
      <c r="CL98" s="119"/>
    </row>
    <row r="99" spans="2:90" s="9" customFormat="1" ht="5.0999999999999996" customHeight="1" x14ac:dyDescent="0.15">
      <c r="B99" s="347"/>
      <c r="C99" s="348"/>
      <c r="D99" s="348"/>
      <c r="E99" s="348"/>
      <c r="F99" s="348"/>
      <c r="G99" s="348"/>
      <c r="H99" s="348"/>
      <c r="I99" s="348"/>
      <c r="J99" s="348"/>
      <c r="K99" s="348"/>
      <c r="L99" s="348"/>
      <c r="M99" s="348"/>
      <c r="N99" s="348"/>
      <c r="O99" s="348"/>
      <c r="P99" s="348"/>
      <c r="Q99" s="348"/>
      <c r="R99" s="348"/>
      <c r="S99" s="348"/>
      <c r="T99" s="186"/>
      <c r="U99" s="186"/>
      <c r="V99" s="320"/>
      <c r="W99" s="320"/>
      <c r="X99" s="320"/>
      <c r="Y99" s="320"/>
      <c r="Z99" s="320"/>
      <c r="AA99" s="320"/>
      <c r="AB99" s="320"/>
      <c r="AC99" s="320"/>
      <c r="AD99" s="320"/>
      <c r="AE99" s="320"/>
      <c r="AF99" s="121"/>
      <c r="AG99" s="121"/>
      <c r="AH99" s="121"/>
      <c r="AI99" s="121"/>
      <c r="AJ99" s="121"/>
      <c r="AK99" s="121"/>
      <c r="AL99" s="121"/>
      <c r="AM99" s="121"/>
      <c r="AN99" s="121"/>
      <c r="AO99" s="121"/>
      <c r="AP99" s="122"/>
      <c r="AQ99" s="122"/>
      <c r="AR99" s="122"/>
      <c r="AS99" s="124"/>
      <c r="AT99" s="190"/>
      <c r="AU99" s="190"/>
      <c r="AV99" s="188"/>
      <c r="AW99" s="188"/>
      <c r="AX99" s="189"/>
      <c r="AY99" s="189"/>
      <c r="AZ99" s="189"/>
      <c r="BA99" s="189"/>
      <c r="BB99" s="189"/>
      <c r="BC99" s="189"/>
      <c r="BD99" s="188"/>
      <c r="BE99" s="188"/>
      <c r="BF99" s="189"/>
      <c r="BG99" s="189"/>
      <c r="BH99" s="120"/>
      <c r="BI99" s="120"/>
      <c r="BJ99" s="120"/>
      <c r="BK99" s="186"/>
      <c r="BL99" s="186"/>
      <c r="BM99" s="320"/>
      <c r="BN99" s="320"/>
      <c r="BO99" s="320"/>
      <c r="BP99" s="320"/>
      <c r="BQ99" s="320"/>
      <c r="BR99" s="320"/>
      <c r="BS99" s="320"/>
      <c r="BT99" s="320"/>
      <c r="BU99" s="320"/>
      <c r="BV99" s="320"/>
      <c r="BW99" s="320"/>
      <c r="BX99" s="122"/>
      <c r="BY99" s="123"/>
      <c r="BZ99" s="123"/>
      <c r="CA99" s="123"/>
      <c r="CB99" s="123"/>
      <c r="CC99" s="123"/>
      <c r="CD99" s="123"/>
      <c r="CE99" s="123"/>
      <c r="CF99" s="123"/>
      <c r="CG99" s="123"/>
      <c r="CH99" s="123"/>
      <c r="CI99" s="120"/>
      <c r="CJ99" s="102"/>
      <c r="CK99" s="104"/>
      <c r="CL99" s="119"/>
    </row>
    <row r="100" spans="2:90" s="9" customFormat="1" ht="5.0999999999999996" customHeight="1" x14ac:dyDescent="0.15">
      <c r="B100" s="347"/>
      <c r="C100" s="348"/>
      <c r="D100" s="348"/>
      <c r="E100" s="348"/>
      <c r="F100" s="348"/>
      <c r="G100" s="348"/>
      <c r="H100" s="348"/>
      <c r="I100" s="348"/>
      <c r="J100" s="348"/>
      <c r="K100" s="348"/>
      <c r="L100" s="348"/>
      <c r="M100" s="348"/>
      <c r="N100" s="348"/>
      <c r="O100" s="348"/>
      <c r="P100" s="348"/>
      <c r="Q100" s="348"/>
      <c r="R100" s="348"/>
      <c r="S100" s="348"/>
      <c r="T100" s="186"/>
      <c r="U100" s="186"/>
      <c r="V100" s="320"/>
      <c r="W100" s="320"/>
      <c r="X100" s="320"/>
      <c r="Y100" s="320"/>
      <c r="Z100" s="320"/>
      <c r="AA100" s="320"/>
      <c r="AB100" s="320"/>
      <c r="AC100" s="320"/>
      <c r="AD100" s="320"/>
      <c r="AE100" s="320"/>
      <c r="AF100" s="121"/>
      <c r="AG100" s="121"/>
      <c r="AH100" s="121"/>
      <c r="AI100" s="121"/>
      <c r="AJ100" s="121"/>
      <c r="AK100" s="121"/>
      <c r="AL100" s="121"/>
      <c r="AM100" s="121"/>
      <c r="AN100" s="121"/>
      <c r="AO100" s="121"/>
      <c r="AP100" s="122"/>
      <c r="AQ100" s="122"/>
      <c r="AR100" s="122"/>
      <c r="AS100" s="124"/>
      <c r="AT100" s="190"/>
      <c r="AU100" s="190"/>
      <c r="AV100" s="188"/>
      <c r="AW100" s="188"/>
      <c r="AX100" s="189"/>
      <c r="AY100" s="189"/>
      <c r="AZ100" s="189"/>
      <c r="BA100" s="189"/>
      <c r="BB100" s="189"/>
      <c r="BC100" s="189"/>
      <c r="BD100" s="188"/>
      <c r="BE100" s="188"/>
      <c r="BF100" s="189"/>
      <c r="BG100" s="189"/>
      <c r="BH100" s="120"/>
      <c r="BI100" s="120"/>
      <c r="BJ100" s="120"/>
      <c r="BK100" s="186"/>
      <c r="BL100" s="186"/>
      <c r="BM100" s="320"/>
      <c r="BN100" s="320"/>
      <c r="BO100" s="320"/>
      <c r="BP100" s="320"/>
      <c r="BQ100" s="320"/>
      <c r="BR100" s="320"/>
      <c r="BS100" s="320"/>
      <c r="BT100" s="320"/>
      <c r="BU100" s="320"/>
      <c r="BV100" s="320"/>
      <c r="BW100" s="320"/>
      <c r="BX100" s="122"/>
      <c r="BY100" s="123"/>
      <c r="BZ100" s="123"/>
      <c r="CA100" s="123"/>
      <c r="CB100" s="123"/>
      <c r="CC100" s="123"/>
      <c r="CD100" s="123"/>
      <c r="CE100" s="123"/>
      <c r="CF100" s="123"/>
      <c r="CG100" s="123"/>
      <c r="CH100" s="123"/>
      <c r="CI100" s="120"/>
      <c r="CJ100" s="102"/>
      <c r="CK100" s="104"/>
      <c r="CL100" s="119"/>
    </row>
    <row r="101" spans="2:90" s="9" customFormat="1" ht="5.0999999999999996" customHeight="1" x14ac:dyDescent="0.15">
      <c r="B101" s="125"/>
      <c r="C101" s="190" t="s">
        <v>122</v>
      </c>
      <c r="D101" s="190"/>
      <c r="E101" s="188">
        <f>AR9</f>
        <v>29</v>
      </c>
      <c r="F101" s="188"/>
      <c r="G101" s="189" t="s">
        <v>119</v>
      </c>
      <c r="H101" s="189"/>
      <c r="I101" s="189">
        <f>AV9</f>
        <v>8</v>
      </c>
      <c r="J101" s="189"/>
      <c r="K101" s="189" t="s">
        <v>120</v>
      </c>
      <c r="L101" s="189"/>
      <c r="M101" s="188">
        <f>AZ9</f>
        <v>4</v>
      </c>
      <c r="N101" s="188"/>
      <c r="O101" s="189" t="s">
        <v>121</v>
      </c>
      <c r="P101" s="189"/>
      <c r="Q101" s="126"/>
      <c r="R101" s="126"/>
      <c r="S101" s="317" t="s">
        <v>12</v>
      </c>
      <c r="T101" s="317"/>
      <c r="U101" s="317"/>
      <c r="V101" s="320" t="str">
        <f>IF(E5="","",(VLOOKUP(E5,[1]職員ﾃﾞｰﾀ!$B$6:$BG$106,9)))&amp;IF(E5="","",(VLOOKUP(E5,[1]職員ﾃﾞｰﾀ!$B$6:$BG$106,10)))</f>
        <v>鹿児島市石灯籠1-2-3</v>
      </c>
      <c r="W101" s="320"/>
      <c r="X101" s="320"/>
      <c r="Y101" s="320"/>
      <c r="Z101" s="320"/>
      <c r="AA101" s="320"/>
      <c r="AB101" s="320"/>
      <c r="AC101" s="320"/>
      <c r="AD101" s="320"/>
      <c r="AE101" s="320"/>
      <c r="AF101" s="320"/>
      <c r="AG101" s="320"/>
      <c r="AH101" s="320"/>
      <c r="AI101" s="320"/>
      <c r="AJ101" s="320"/>
      <c r="AK101" s="320"/>
      <c r="AL101" s="320"/>
      <c r="AM101" s="320"/>
      <c r="AN101" s="320"/>
      <c r="AO101" s="320"/>
      <c r="AP101" s="320"/>
      <c r="AQ101" s="320"/>
      <c r="AR101" s="328"/>
      <c r="AS101" s="124"/>
      <c r="AT101" s="127"/>
      <c r="AU101" s="127"/>
      <c r="AV101" s="127"/>
      <c r="AW101" s="127"/>
      <c r="AX101" s="127"/>
      <c r="AY101" s="128"/>
      <c r="AZ101" s="128"/>
      <c r="BA101" s="128"/>
      <c r="BB101" s="128"/>
      <c r="BC101" s="128"/>
      <c r="BD101" s="128"/>
      <c r="BE101" s="317" t="s">
        <v>46</v>
      </c>
      <c r="BF101" s="317"/>
      <c r="BG101" s="317"/>
      <c r="BH101" s="317"/>
      <c r="BI101" s="317"/>
      <c r="BJ101" s="317"/>
      <c r="BK101" s="317"/>
      <c r="BL101" s="317"/>
      <c r="BM101" s="327" t="str">
        <f>基本ｼｰﾄ!F14</f>
        <v>鹿児島市天文館1-1-1</v>
      </c>
      <c r="BN101" s="320"/>
      <c r="BO101" s="320"/>
      <c r="BP101" s="320"/>
      <c r="BQ101" s="320"/>
      <c r="BR101" s="320"/>
      <c r="BS101" s="320"/>
      <c r="BT101" s="320"/>
      <c r="BU101" s="320"/>
      <c r="BV101" s="320"/>
      <c r="BW101" s="320"/>
      <c r="BX101" s="320"/>
      <c r="BY101" s="320"/>
      <c r="BZ101" s="320"/>
      <c r="CA101" s="320"/>
      <c r="CB101" s="320"/>
      <c r="CC101" s="320"/>
      <c r="CD101" s="320"/>
      <c r="CE101" s="320"/>
      <c r="CF101" s="320"/>
      <c r="CG101" s="320"/>
      <c r="CH101" s="320"/>
      <c r="CI101" s="320"/>
      <c r="CJ101" s="328"/>
      <c r="CK101" s="104"/>
      <c r="CL101" s="104"/>
    </row>
    <row r="102" spans="2:90" s="9" customFormat="1" ht="5.0999999999999996" customHeight="1" x14ac:dyDescent="0.15">
      <c r="B102" s="125"/>
      <c r="C102" s="190"/>
      <c r="D102" s="190"/>
      <c r="E102" s="188"/>
      <c r="F102" s="188"/>
      <c r="G102" s="189"/>
      <c r="H102" s="189"/>
      <c r="I102" s="189"/>
      <c r="J102" s="189"/>
      <c r="K102" s="189"/>
      <c r="L102" s="189"/>
      <c r="M102" s="188"/>
      <c r="N102" s="188"/>
      <c r="O102" s="189"/>
      <c r="P102" s="189"/>
      <c r="Q102" s="126"/>
      <c r="R102" s="126"/>
      <c r="S102" s="317"/>
      <c r="T102" s="317"/>
      <c r="U102" s="317"/>
      <c r="V102" s="320"/>
      <c r="W102" s="320"/>
      <c r="X102" s="320"/>
      <c r="Y102" s="320"/>
      <c r="Z102" s="320"/>
      <c r="AA102" s="320"/>
      <c r="AB102" s="320"/>
      <c r="AC102" s="320"/>
      <c r="AD102" s="320"/>
      <c r="AE102" s="320"/>
      <c r="AF102" s="320"/>
      <c r="AG102" s="320"/>
      <c r="AH102" s="320"/>
      <c r="AI102" s="320"/>
      <c r="AJ102" s="320"/>
      <c r="AK102" s="320"/>
      <c r="AL102" s="320"/>
      <c r="AM102" s="320"/>
      <c r="AN102" s="320"/>
      <c r="AO102" s="320"/>
      <c r="AP102" s="320"/>
      <c r="AQ102" s="320"/>
      <c r="AR102" s="328"/>
      <c r="AS102" s="124"/>
      <c r="AT102" s="127"/>
      <c r="AU102" s="127"/>
      <c r="AV102" s="127"/>
      <c r="AW102" s="127"/>
      <c r="AX102" s="127"/>
      <c r="AY102" s="128"/>
      <c r="AZ102" s="128"/>
      <c r="BA102" s="128"/>
      <c r="BB102" s="128"/>
      <c r="BC102" s="128"/>
      <c r="BD102" s="128"/>
      <c r="BE102" s="317"/>
      <c r="BF102" s="317"/>
      <c r="BG102" s="317"/>
      <c r="BH102" s="317"/>
      <c r="BI102" s="317"/>
      <c r="BJ102" s="317"/>
      <c r="BK102" s="317"/>
      <c r="BL102" s="317"/>
      <c r="BM102" s="320"/>
      <c r="BN102" s="320"/>
      <c r="BO102" s="320"/>
      <c r="BP102" s="320"/>
      <c r="BQ102" s="320"/>
      <c r="BR102" s="320"/>
      <c r="BS102" s="320"/>
      <c r="BT102" s="320"/>
      <c r="BU102" s="320"/>
      <c r="BV102" s="320"/>
      <c r="BW102" s="320"/>
      <c r="BX102" s="320"/>
      <c r="BY102" s="320"/>
      <c r="BZ102" s="320"/>
      <c r="CA102" s="320"/>
      <c r="CB102" s="320"/>
      <c r="CC102" s="320"/>
      <c r="CD102" s="320"/>
      <c r="CE102" s="320"/>
      <c r="CF102" s="320"/>
      <c r="CG102" s="320"/>
      <c r="CH102" s="320"/>
      <c r="CI102" s="320"/>
      <c r="CJ102" s="328"/>
      <c r="CK102" s="104"/>
      <c r="CL102" s="104"/>
    </row>
    <row r="103" spans="2:90" s="9" customFormat="1" ht="5.0999999999999996" customHeight="1" x14ac:dyDescent="0.15">
      <c r="B103" s="125"/>
      <c r="C103" s="190"/>
      <c r="D103" s="190"/>
      <c r="E103" s="188"/>
      <c r="F103" s="188"/>
      <c r="G103" s="189"/>
      <c r="H103" s="189"/>
      <c r="I103" s="189"/>
      <c r="J103" s="189"/>
      <c r="K103" s="189"/>
      <c r="L103" s="189"/>
      <c r="M103" s="188"/>
      <c r="N103" s="188"/>
      <c r="O103" s="189"/>
      <c r="P103" s="189"/>
      <c r="Q103" s="126"/>
      <c r="R103" s="126"/>
      <c r="S103" s="317"/>
      <c r="T103" s="317"/>
      <c r="U103" s="317"/>
      <c r="V103" s="320"/>
      <c r="W103" s="320"/>
      <c r="X103" s="320"/>
      <c r="Y103" s="320"/>
      <c r="Z103" s="320"/>
      <c r="AA103" s="320"/>
      <c r="AB103" s="320"/>
      <c r="AC103" s="320"/>
      <c r="AD103" s="320"/>
      <c r="AE103" s="320"/>
      <c r="AF103" s="320"/>
      <c r="AG103" s="320"/>
      <c r="AH103" s="320"/>
      <c r="AI103" s="320"/>
      <c r="AJ103" s="320"/>
      <c r="AK103" s="320"/>
      <c r="AL103" s="320"/>
      <c r="AM103" s="320"/>
      <c r="AN103" s="320"/>
      <c r="AO103" s="320"/>
      <c r="AP103" s="320"/>
      <c r="AQ103" s="320"/>
      <c r="AR103" s="328"/>
      <c r="AS103" s="124"/>
      <c r="AT103" s="127"/>
      <c r="AU103" s="127"/>
      <c r="AV103" s="127"/>
      <c r="AW103" s="127"/>
      <c r="AX103" s="127"/>
      <c r="AY103" s="128"/>
      <c r="AZ103" s="128"/>
      <c r="BA103" s="128"/>
      <c r="BB103" s="128"/>
      <c r="BC103" s="128"/>
      <c r="BD103" s="128"/>
      <c r="BE103" s="317"/>
      <c r="BF103" s="317"/>
      <c r="BG103" s="317"/>
      <c r="BH103" s="317"/>
      <c r="BI103" s="317"/>
      <c r="BJ103" s="317"/>
      <c r="BK103" s="317"/>
      <c r="BL103" s="317"/>
      <c r="BM103" s="320"/>
      <c r="BN103" s="320"/>
      <c r="BO103" s="320"/>
      <c r="BP103" s="320"/>
      <c r="BQ103" s="320"/>
      <c r="BR103" s="320"/>
      <c r="BS103" s="320"/>
      <c r="BT103" s="320"/>
      <c r="BU103" s="320"/>
      <c r="BV103" s="320"/>
      <c r="BW103" s="320"/>
      <c r="BX103" s="320"/>
      <c r="BY103" s="320"/>
      <c r="BZ103" s="320"/>
      <c r="CA103" s="320"/>
      <c r="CB103" s="320"/>
      <c r="CC103" s="320"/>
      <c r="CD103" s="320"/>
      <c r="CE103" s="320"/>
      <c r="CF103" s="320"/>
      <c r="CG103" s="320"/>
      <c r="CH103" s="320"/>
      <c r="CI103" s="320"/>
      <c r="CJ103" s="328"/>
      <c r="CK103" s="104"/>
      <c r="CL103" s="104"/>
    </row>
    <row r="104" spans="2:90" s="9" customFormat="1" ht="5.0999999999999996" customHeight="1" x14ac:dyDescent="0.15">
      <c r="B104" s="91"/>
      <c r="C104" s="92"/>
      <c r="D104" s="95"/>
      <c r="E104" s="92"/>
      <c r="F104" s="92"/>
      <c r="G104" s="92"/>
      <c r="H104" s="92"/>
      <c r="I104" s="92"/>
      <c r="J104" s="92"/>
      <c r="K104" s="92"/>
      <c r="L104" s="96"/>
      <c r="M104" s="96"/>
      <c r="N104" s="129"/>
      <c r="O104" s="345" t="s">
        <v>47</v>
      </c>
      <c r="P104" s="345"/>
      <c r="Q104" s="345"/>
      <c r="R104" s="345"/>
      <c r="S104" s="317"/>
      <c r="T104" s="317"/>
      <c r="U104" s="317"/>
      <c r="V104" s="320"/>
      <c r="W104" s="320"/>
      <c r="X104" s="320"/>
      <c r="Y104" s="320"/>
      <c r="Z104" s="320"/>
      <c r="AA104" s="320"/>
      <c r="AB104" s="320"/>
      <c r="AC104" s="320"/>
      <c r="AD104" s="320"/>
      <c r="AE104" s="320"/>
      <c r="AF104" s="320"/>
      <c r="AG104" s="320"/>
      <c r="AH104" s="320"/>
      <c r="AI104" s="320"/>
      <c r="AJ104" s="320"/>
      <c r="AK104" s="320"/>
      <c r="AL104" s="320"/>
      <c r="AM104" s="320"/>
      <c r="AN104" s="320"/>
      <c r="AO104" s="320"/>
      <c r="AP104" s="320"/>
      <c r="AQ104" s="320"/>
      <c r="AR104" s="328"/>
      <c r="AS104" s="124"/>
      <c r="AT104" s="127"/>
      <c r="AU104" s="127"/>
      <c r="AV104" s="127"/>
      <c r="AW104" s="127"/>
      <c r="AX104" s="127"/>
      <c r="AY104" s="128"/>
      <c r="AZ104" s="128"/>
      <c r="BA104" s="128"/>
      <c r="BB104" s="128"/>
      <c r="BC104" s="128"/>
      <c r="BD104" s="128"/>
      <c r="BE104" s="317"/>
      <c r="BF104" s="317"/>
      <c r="BG104" s="317"/>
      <c r="BH104" s="317"/>
      <c r="BI104" s="317"/>
      <c r="BJ104" s="317"/>
      <c r="BK104" s="317"/>
      <c r="BL104" s="317"/>
      <c r="BM104" s="320"/>
      <c r="BN104" s="320"/>
      <c r="BO104" s="320"/>
      <c r="BP104" s="320"/>
      <c r="BQ104" s="320"/>
      <c r="BR104" s="320"/>
      <c r="BS104" s="320"/>
      <c r="BT104" s="320"/>
      <c r="BU104" s="320"/>
      <c r="BV104" s="320"/>
      <c r="BW104" s="320"/>
      <c r="BX104" s="320"/>
      <c r="BY104" s="320"/>
      <c r="BZ104" s="320"/>
      <c r="CA104" s="320"/>
      <c r="CB104" s="320"/>
      <c r="CC104" s="320"/>
      <c r="CD104" s="320"/>
      <c r="CE104" s="320"/>
      <c r="CF104" s="320"/>
      <c r="CG104" s="320"/>
      <c r="CH104" s="320"/>
      <c r="CI104" s="320"/>
      <c r="CJ104" s="328"/>
      <c r="CK104" s="104"/>
      <c r="CL104" s="104"/>
    </row>
    <row r="105" spans="2:90" s="7" customFormat="1" ht="5.0999999999999996" customHeight="1" x14ac:dyDescent="0.15">
      <c r="B105" s="91"/>
      <c r="C105" s="92"/>
      <c r="D105" s="95"/>
      <c r="E105" s="92"/>
      <c r="F105" s="92"/>
      <c r="G105" s="92"/>
      <c r="H105" s="92"/>
      <c r="I105" s="92"/>
      <c r="J105" s="92"/>
      <c r="K105" s="92"/>
      <c r="L105" s="96"/>
      <c r="M105" s="96"/>
      <c r="N105" s="129"/>
      <c r="O105" s="345"/>
      <c r="P105" s="345"/>
      <c r="Q105" s="345"/>
      <c r="R105" s="345"/>
      <c r="S105" s="317"/>
      <c r="T105" s="317"/>
      <c r="U105" s="317"/>
      <c r="V105" s="320"/>
      <c r="W105" s="320"/>
      <c r="X105" s="320"/>
      <c r="Y105" s="320"/>
      <c r="Z105" s="320"/>
      <c r="AA105" s="320"/>
      <c r="AB105" s="320"/>
      <c r="AC105" s="320"/>
      <c r="AD105" s="320"/>
      <c r="AE105" s="320"/>
      <c r="AF105" s="320"/>
      <c r="AG105" s="320"/>
      <c r="AH105" s="320"/>
      <c r="AI105" s="320"/>
      <c r="AJ105" s="320"/>
      <c r="AK105" s="320"/>
      <c r="AL105" s="320"/>
      <c r="AM105" s="320"/>
      <c r="AN105" s="320"/>
      <c r="AO105" s="320"/>
      <c r="AP105" s="320"/>
      <c r="AQ105" s="320"/>
      <c r="AR105" s="328"/>
      <c r="AS105" s="130"/>
      <c r="AT105" s="126"/>
      <c r="AU105" s="126"/>
      <c r="AV105" s="126"/>
      <c r="AW105" s="126"/>
      <c r="AX105" s="126"/>
      <c r="AY105" s="126"/>
      <c r="AZ105" s="126"/>
      <c r="BA105" s="126"/>
      <c r="BB105" s="126"/>
      <c r="BC105" s="126"/>
      <c r="BD105" s="126"/>
      <c r="BE105" s="317"/>
      <c r="BF105" s="317"/>
      <c r="BG105" s="317"/>
      <c r="BH105" s="317"/>
      <c r="BI105" s="317"/>
      <c r="BJ105" s="317"/>
      <c r="BK105" s="317"/>
      <c r="BL105" s="317"/>
      <c r="BM105" s="320"/>
      <c r="BN105" s="320"/>
      <c r="BO105" s="320"/>
      <c r="BP105" s="320"/>
      <c r="BQ105" s="320"/>
      <c r="BR105" s="320"/>
      <c r="BS105" s="320"/>
      <c r="BT105" s="320"/>
      <c r="BU105" s="320"/>
      <c r="BV105" s="320"/>
      <c r="BW105" s="320"/>
      <c r="BX105" s="320"/>
      <c r="BY105" s="320"/>
      <c r="BZ105" s="320"/>
      <c r="CA105" s="320"/>
      <c r="CB105" s="320"/>
      <c r="CC105" s="320"/>
      <c r="CD105" s="320"/>
      <c r="CE105" s="320"/>
      <c r="CF105" s="320"/>
      <c r="CG105" s="320"/>
      <c r="CH105" s="320"/>
      <c r="CI105" s="320"/>
      <c r="CJ105" s="328"/>
      <c r="CK105" s="104"/>
      <c r="CL105" s="104"/>
    </row>
    <row r="106" spans="2:90" s="7" customFormat="1" ht="5.0999999999999996" customHeight="1" x14ac:dyDescent="0.15">
      <c r="B106" s="130"/>
      <c r="C106" s="126"/>
      <c r="D106" s="126"/>
      <c r="E106" s="126"/>
      <c r="F106" s="126"/>
      <c r="G106" s="126"/>
      <c r="H106" s="126"/>
      <c r="I106" s="126"/>
      <c r="J106" s="126"/>
      <c r="K106" s="126"/>
      <c r="L106" s="126"/>
      <c r="M106" s="126"/>
      <c r="N106" s="101"/>
      <c r="O106" s="345"/>
      <c r="P106" s="345"/>
      <c r="Q106" s="345"/>
      <c r="R106" s="345"/>
      <c r="S106" s="317" t="s">
        <v>14</v>
      </c>
      <c r="T106" s="317"/>
      <c r="U106" s="317"/>
      <c r="V106" s="340" t="str">
        <f>H4</f>
        <v>薩摩　隼人</v>
      </c>
      <c r="W106" s="340"/>
      <c r="X106" s="340"/>
      <c r="Y106" s="340"/>
      <c r="Z106" s="340"/>
      <c r="AA106" s="340"/>
      <c r="AB106" s="340"/>
      <c r="AC106" s="340"/>
      <c r="AD106" s="340"/>
      <c r="AE106" s="340"/>
      <c r="AF106" s="340"/>
      <c r="AG106" s="340"/>
      <c r="AH106" s="340"/>
      <c r="AI106" s="340"/>
      <c r="AJ106" s="340"/>
      <c r="AK106" s="340"/>
      <c r="AL106" s="340"/>
      <c r="AM106" s="340"/>
      <c r="AN106" s="340"/>
      <c r="AO106" s="340"/>
      <c r="AP106" s="186" t="s">
        <v>27</v>
      </c>
      <c r="AQ106" s="186"/>
      <c r="AR106" s="346"/>
      <c r="AS106" s="130"/>
      <c r="AT106" s="126"/>
      <c r="AU106" s="126"/>
      <c r="AV106" s="126"/>
      <c r="AW106" s="126"/>
      <c r="AX106" s="126"/>
      <c r="AY106" s="126"/>
      <c r="AZ106" s="126"/>
      <c r="BA106" s="126"/>
      <c r="BB106" s="126"/>
      <c r="BC106" s="126"/>
      <c r="BD106" s="126"/>
      <c r="BE106" s="317" t="s">
        <v>45</v>
      </c>
      <c r="BF106" s="317"/>
      <c r="BG106" s="317"/>
      <c r="BH106" s="317"/>
      <c r="BI106" s="317"/>
      <c r="BJ106" s="317"/>
      <c r="BK106" s="317"/>
      <c r="BL106" s="317"/>
      <c r="BM106" s="320" t="str">
        <f>"校長　　"&amp;基本ｼｰﾄ!F15</f>
        <v>校長　　西郷　隆盛</v>
      </c>
      <c r="BN106" s="320"/>
      <c r="BO106" s="320"/>
      <c r="BP106" s="320"/>
      <c r="BQ106" s="320"/>
      <c r="BR106" s="320"/>
      <c r="BS106" s="320"/>
      <c r="BT106" s="320"/>
      <c r="BU106" s="320"/>
      <c r="BV106" s="320"/>
      <c r="BW106" s="320"/>
      <c r="BX106" s="320"/>
      <c r="BY106" s="320"/>
      <c r="BZ106" s="320"/>
      <c r="CA106" s="320"/>
      <c r="CB106" s="320"/>
      <c r="CC106" s="320"/>
      <c r="CD106" s="320"/>
      <c r="CE106" s="320"/>
      <c r="CF106" s="320"/>
      <c r="CG106" s="320"/>
      <c r="CH106" s="321" t="s">
        <v>19</v>
      </c>
      <c r="CI106" s="322"/>
      <c r="CJ106" s="131"/>
      <c r="CK106" s="95"/>
      <c r="CL106" s="95"/>
    </row>
    <row r="107" spans="2:90" s="7" customFormat="1" ht="5.0999999999999996" customHeight="1" x14ac:dyDescent="0.15">
      <c r="B107" s="130"/>
      <c r="C107" s="93"/>
      <c r="D107" s="93"/>
      <c r="E107" s="126"/>
      <c r="F107" s="126"/>
      <c r="G107" s="126"/>
      <c r="H107" s="126"/>
      <c r="I107" s="126"/>
      <c r="J107" s="126"/>
      <c r="K107" s="126"/>
      <c r="L107" s="126"/>
      <c r="M107" s="126"/>
      <c r="N107" s="101"/>
      <c r="O107" s="343" t="s">
        <v>56</v>
      </c>
      <c r="P107" s="343"/>
      <c r="Q107" s="343"/>
      <c r="R107" s="343"/>
      <c r="S107" s="317"/>
      <c r="T107" s="317"/>
      <c r="U107" s="317"/>
      <c r="V107" s="340"/>
      <c r="W107" s="340"/>
      <c r="X107" s="340"/>
      <c r="Y107" s="340"/>
      <c r="Z107" s="340"/>
      <c r="AA107" s="340"/>
      <c r="AB107" s="340"/>
      <c r="AC107" s="340"/>
      <c r="AD107" s="340"/>
      <c r="AE107" s="340"/>
      <c r="AF107" s="340"/>
      <c r="AG107" s="340"/>
      <c r="AH107" s="340"/>
      <c r="AI107" s="340"/>
      <c r="AJ107" s="340"/>
      <c r="AK107" s="340"/>
      <c r="AL107" s="340"/>
      <c r="AM107" s="340"/>
      <c r="AN107" s="340"/>
      <c r="AO107" s="340"/>
      <c r="AP107" s="186"/>
      <c r="AQ107" s="186"/>
      <c r="AR107" s="346"/>
      <c r="AS107" s="130"/>
      <c r="AT107" s="126"/>
      <c r="AU107" s="126"/>
      <c r="AV107" s="126"/>
      <c r="AW107" s="126"/>
      <c r="AX107" s="126"/>
      <c r="AY107" s="126"/>
      <c r="AZ107" s="126"/>
      <c r="BA107" s="126"/>
      <c r="BB107" s="126"/>
      <c r="BC107" s="126"/>
      <c r="BD107" s="126"/>
      <c r="BE107" s="317"/>
      <c r="BF107" s="317"/>
      <c r="BG107" s="317"/>
      <c r="BH107" s="317"/>
      <c r="BI107" s="317"/>
      <c r="BJ107" s="317"/>
      <c r="BK107" s="317"/>
      <c r="BL107" s="317"/>
      <c r="BM107" s="320"/>
      <c r="BN107" s="320"/>
      <c r="BO107" s="320"/>
      <c r="BP107" s="320"/>
      <c r="BQ107" s="320"/>
      <c r="BR107" s="320"/>
      <c r="BS107" s="320"/>
      <c r="BT107" s="320"/>
      <c r="BU107" s="320"/>
      <c r="BV107" s="320"/>
      <c r="BW107" s="320"/>
      <c r="BX107" s="320"/>
      <c r="BY107" s="320"/>
      <c r="BZ107" s="320"/>
      <c r="CA107" s="320"/>
      <c r="CB107" s="320"/>
      <c r="CC107" s="320"/>
      <c r="CD107" s="320"/>
      <c r="CE107" s="320"/>
      <c r="CF107" s="320"/>
      <c r="CG107" s="320"/>
      <c r="CH107" s="323"/>
      <c r="CI107" s="324"/>
      <c r="CJ107" s="131"/>
      <c r="CK107" s="95"/>
      <c r="CL107" s="93"/>
    </row>
    <row r="108" spans="2:90" s="7" customFormat="1" ht="5.0999999999999996" customHeight="1" x14ac:dyDescent="0.15">
      <c r="B108" s="130"/>
      <c r="C108" s="93"/>
      <c r="D108" s="93"/>
      <c r="E108" s="126"/>
      <c r="F108" s="126"/>
      <c r="G108" s="126"/>
      <c r="H108" s="126"/>
      <c r="I108" s="126"/>
      <c r="J108" s="126"/>
      <c r="K108" s="126"/>
      <c r="L108" s="126"/>
      <c r="M108" s="126"/>
      <c r="N108" s="101"/>
      <c r="O108" s="343"/>
      <c r="P108" s="343"/>
      <c r="Q108" s="343"/>
      <c r="R108" s="343"/>
      <c r="S108" s="317"/>
      <c r="T108" s="317"/>
      <c r="U108" s="317"/>
      <c r="V108" s="340"/>
      <c r="W108" s="340"/>
      <c r="X108" s="340"/>
      <c r="Y108" s="340"/>
      <c r="Z108" s="340"/>
      <c r="AA108" s="340"/>
      <c r="AB108" s="340"/>
      <c r="AC108" s="340"/>
      <c r="AD108" s="340"/>
      <c r="AE108" s="340"/>
      <c r="AF108" s="340"/>
      <c r="AG108" s="340"/>
      <c r="AH108" s="340"/>
      <c r="AI108" s="340"/>
      <c r="AJ108" s="340"/>
      <c r="AK108" s="340"/>
      <c r="AL108" s="340"/>
      <c r="AM108" s="340"/>
      <c r="AN108" s="340"/>
      <c r="AO108" s="340"/>
      <c r="AP108" s="186"/>
      <c r="AQ108" s="186"/>
      <c r="AR108" s="346"/>
      <c r="AS108" s="130"/>
      <c r="AT108" s="126"/>
      <c r="AU108" s="126"/>
      <c r="AV108" s="126"/>
      <c r="AW108" s="126"/>
      <c r="AX108" s="126"/>
      <c r="AY108" s="126"/>
      <c r="AZ108" s="126"/>
      <c r="BA108" s="126"/>
      <c r="BB108" s="126"/>
      <c r="BC108" s="126"/>
      <c r="BD108" s="126"/>
      <c r="BE108" s="317"/>
      <c r="BF108" s="317"/>
      <c r="BG108" s="317"/>
      <c r="BH108" s="317"/>
      <c r="BI108" s="317"/>
      <c r="BJ108" s="317"/>
      <c r="BK108" s="317"/>
      <c r="BL108" s="317"/>
      <c r="BM108" s="320"/>
      <c r="BN108" s="320"/>
      <c r="BO108" s="320"/>
      <c r="BP108" s="320"/>
      <c r="BQ108" s="320"/>
      <c r="BR108" s="320"/>
      <c r="BS108" s="320"/>
      <c r="BT108" s="320"/>
      <c r="BU108" s="320"/>
      <c r="BV108" s="320"/>
      <c r="BW108" s="320"/>
      <c r="BX108" s="320"/>
      <c r="BY108" s="320"/>
      <c r="BZ108" s="320"/>
      <c r="CA108" s="320"/>
      <c r="CB108" s="320"/>
      <c r="CC108" s="320"/>
      <c r="CD108" s="320"/>
      <c r="CE108" s="320"/>
      <c r="CF108" s="320"/>
      <c r="CG108" s="320"/>
      <c r="CH108" s="323"/>
      <c r="CI108" s="324"/>
      <c r="CJ108" s="131"/>
      <c r="CK108" s="95"/>
      <c r="CL108" s="93"/>
    </row>
    <row r="109" spans="2:90" s="7" customFormat="1" ht="5.0999999999999996" customHeight="1" x14ac:dyDescent="0.15">
      <c r="B109" s="130"/>
      <c r="C109" s="93"/>
      <c r="D109" s="93"/>
      <c r="E109" s="126"/>
      <c r="F109" s="126"/>
      <c r="G109" s="126"/>
      <c r="H109" s="126"/>
      <c r="I109" s="126"/>
      <c r="J109" s="93"/>
      <c r="K109" s="93"/>
      <c r="L109" s="126"/>
      <c r="M109" s="126"/>
      <c r="N109" s="101"/>
      <c r="O109" s="343"/>
      <c r="P109" s="343"/>
      <c r="Q109" s="343"/>
      <c r="R109" s="343"/>
      <c r="S109" s="317"/>
      <c r="T109" s="317"/>
      <c r="U109" s="317"/>
      <c r="V109" s="340"/>
      <c r="W109" s="340"/>
      <c r="X109" s="340"/>
      <c r="Y109" s="340"/>
      <c r="Z109" s="340"/>
      <c r="AA109" s="340"/>
      <c r="AB109" s="340"/>
      <c r="AC109" s="340"/>
      <c r="AD109" s="340"/>
      <c r="AE109" s="340"/>
      <c r="AF109" s="340"/>
      <c r="AG109" s="340"/>
      <c r="AH109" s="340"/>
      <c r="AI109" s="340"/>
      <c r="AJ109" s="340"/>
      <c r="AK109" s="340"/>
      <c r="AL109" s="340"/>
      <c r="AM109" s="340"/>
      <c r="AN109" s="340"/>
      <c r="AO109" s="340"/>
      <c r="AP109" s="186"/>
      <c r="AQ109" s="186"/>
      <c r="AR109" s="346"/>
      <c r="AS109" s="130"/>
      <c r="AT109" s="126"/>
      <c r="AU109" s="126"/>
      <c r="AV109" s="126"/>
      <c r="AW109" s="126"/>
      <c r="AX109" s="126"/>
      <c r="AY109" s="126"/>
      <c r="AZ109" s="126"/>
      <c r="BA109" s="126"/>
      <c r="BB109" s="126"/>
      <c r="BC109" s="126"/>
      <c r="BD109" s="126"/>
      <c r="BE109" s="317"/>
      <c r="BF109" s="317"/>
      <c r="BG109" s="317"/>
      <c r="BH109" s="317"/>
      <c r="BI109" s="317"/>
      <c r="BJ109" s="317"/>
      <c r="BK109" s="317"/>
      <c r="BL109" s="317"/>
      <c r="BM109" s="320"/>
      <c r="BN109" s="320"/>
      <c r="BO109" s="320"/>
      <c r="BP109" s="320"/>
      <c r="BQ109" s="320"/>
      <c r="BR109" s="320"/>
      <c r="BS109" s="320"/>
      <c r="BT109" s="320"/>
      <c r="BU109" s="320"/>
      <c r="BV109" s="320"/>
      <c r="BW109" s="320"/>
      <c r="BX109" s="320"/>
      <c r="BY109" s="320"/>
      <c r="BZ109" s="320"/>
      <c r="CA109" s="320"/>
      <c r="CB109" s="320"/>
      <c r="CC109" s="320"/>
      <c r="CD109" s="320"/>
      <c r="CE109" s="320"/>
      <c r="CF109" s="320"/>
      <c r="CG109" s="320"/>
      <c r="CH109" s="323"/>
      <c r="CI109" s="324"/>
      <c r="CJ109" s="131"/>
      <c r="CK109" s="95"/>
      <c r="CL109" s="93"/>
    </row>
    <row r="110" spans="2:90" s="7" customFormat="1" ht="5.0999999999999996" customHeight="1" x14ac:dyDescent="0.15">
      <c r="B110" s="130"/>
      <c r="C110" s="93"/>
      <c r="D110" s="93"/>
      <c r="E110" s="126"/>
      <c r="F110" s="126"/>
      <c r="G110" s="126"/>
      <c r="H110" s="126"/>
      <c r="I110" s="126"/>
      <c r="J110" s="93"/>
      <c r="K110" s="93"/>
      <c r="L110" s="126"/>
      <c r="M110" s="126"/>
      <c r="N110" s="101"/>
      <c r="O110" s="132"/>
      <c r="P110" s="132"/>
      <c r="Q110" s="132"/>
      <c r="R110" s="132"/>
      <c r="S110" s="317"/>
      <c r="T110" s="317"/>
      <c r="U110" s="317"/>
      <c r="V110" s="340"/>
      <c r="W110" s="340"/>
      <c r="X110" s="340"/>
      <c r="Y110" s="340"/>
      <c r="Z110" s="340"/>
      <c r="AA110" s="340"/>
      <c r="AB110" s="340"/>
      <c r="AC110" s="340"/>
      <c r="AD110" s="340"/>
      <c r="AE110" s="340"/>
      <c r="AF110" s="340"/>
      <c r="AG110" s="340"/>
      <c r="AH110" s="340"/>
      <c r="AI110" s="340"/>
      <c r="AJ110" s="340"/>
      <c r="AK110" s="340"/>
      <c r="AL110" s="340"/>
      <c r="AM110" s="340"/>
      <c r="AN110" s="340"/>
      <c r="AO110" s="340"/>
      <c r="AP110" s="186"/>
      <c r="AQ110" s="186"/>
      <c r="AR110" s="346"/>
      <c r="AS110" s="130"/>
      <c r="AT110" s="126"/>
      <c r="AU110" s="126"/>
      <c r="AV110" s="126"/>
      <c r="AW110" s="126"/>
      <c r="AX110" s="126"/>
      <c r="AY110" s="126"/>
      <c r="AZ110" s="126"/>
      <c r="BA110" s="126"/>
      <c r="BB110" s="126"/>
      <c r="BC110" s="126"/>
      <c r="BD110" s="126"/>
      <c r="BE110" s="317"/>
      <c r="BF110" s="317"/>
      <c r="BG110" s="317"/>
      <c r="BH110" s="317"/>
      <c r="BI110" s="317"/>
      <c r="BJ110" s="317"/>
      <c r="BK110" s="317"/>
      <c r="BL110" s="317"/>
      <c r="BM110" s="320"/>
      <c r="BN110" s="320"/>
      <c r="BO110" s="320"/>
      <c r="BP110" s="320"/>
      <c r="BQ110" s="320"/>
      <c r="BR110" s="320"/>
      <c r="BS110" s="320"/>
      <c r="BT110" s="320"/>
      <c r="BU110" s="320"/>
      <c r="BV110" s="320"/>
      <c r="BW110" s="320"/>
      <c r="BX110" s="320"/>
      <c r="BY110" s="320"/>
      <c r="BZ110" s="320"/>
      <c r="CA110" s="320"/>
      <c r="CB110" s="320"/>
      <c r="CC110" s="320"/>
      <c r="CD110" s="320"/>
      <c r="CE110" s="320"/>
      <c r="CF110" s="320"/>
      <c r="CG110" s="320"/>
      <c r="CH110" s="325"/>
      <c r="CI110" s="326"/>
      <c r="CJ110" s="131"/>
      <c r="CK110" s="95"/>
      <c r="CL110" s="93"/>
    </row>
    <row r="111" spans="2:90" s="7" customFormat="1" ht="5.0999999999999996" customHeight="1" x14ac:dyDescent="0.15">
      <c r="B111" s="130"/>
      <c r="C111" s="93"/>
      <c r="D111" s="93"/>
      <c r="E111" s="126"/>
      <c r="F111" s="126"/>
      <c r="G111" s="126"/>
      <c r="H111" s="126"/>
      <c r="I111" s="126"/>
      <c r="J111" s="93"/>
      <c r="K111" s="93"/>
      <c r="L111" s="126"/>
      <c r="M111" s="126"/>
      <c r="N111" s="101"/>
      <c r="O111" s="101"/>
      <c r="P111" s="101"/>
      <c r="Q111" s="101"/>
      <c r="R111" s="101"/>
      <c r="S111" s="317" t="s">
        <v>15</v>
      </c>
      <c r="T111" s="318"/>
      <c r="U111" s="318"/>
      <c r="V111" s="318"/>
      <c r="W111" s="318"/>
      <c r="X111" s="186" t="s">
        <v>9</v>
      </c>
      <c r="Y111" s="340" t="str">
        <f>IF(E5="","",(VLOOKUP(E5,[1]職員ﾃﾞｰﾀ!$B$6:$BG$106,14)))</f>
        <v>099</v>
      </c>
      <c r="Z111" s="340"/>
      <c r="AA111" s="340"/>
      <c r="AB111" s="340"/>
      <c r="AC111" s="186" t="s">
        <v>17</v>
      </c>
      <c r="AD111" s="340" t="str">
        <f>IF(E5="","",(VLOOKUP(E5,[1]職員ﾃﾞｰﾀ!$B$6:$BG$106,15)))</f>
        <v>123</v>
      </c>
      <c r="AE111" s="340"/>
      <c r="AF111" s="340"/>
      <c r="AG111" s="340"/>
      <c r="AH111" s="186" t="s">
        <v>17</v>
      </c>
      <c r="AI111" s="340" t="str">
        <f>IF(E5="","",(VLOOKUP(E5,[1]職員ﾃﾞｰﾀ!$B$6:$BG$106,16)))</f>
        <v>4567</v>
      </c>
      <c r="AJ111" s="340"/>
      <c r="AK111" s="340"/>
      <c r="AL111" s="340"/>
      <c r="AM111" s="186" t="s">
        <v>10</v>
      </c>
      <c r="AN111" s="101"/>
      <c r="AO111" s="126"/>
      <c r="AP111" s="126"/>
      <c r="AQ111" s="126"/>
      <c r="AR111" s="126"/>
      <c r="AS111" s="130"/>
      <c r="AT111" s="126"/>
      <c r="AU111" s="126"/>
      <c r="AV111" s="126"/>
      <c r="AW111" s="126"/>
      <c r="AX111" s="126"/>
      <c r="AY111" s="126"/>
      <c r="AZ111" s="126"/>
      <c r="BA111" s="126"/>
      <c r="BB111" s="126"/>
      <c r="BC111" s="126"/>
      <c r="BD111" s="126"/>
      <c r="BE111" s="126"/>
      <c r="BF111" s="126"/>
      <c r="BG111" s="126"/>
      <c r="BH111" s="317" t="s">
        <v>15</v>
      </c>
      <c r="BI111" s="318"/>
      <c r="BJ111" s="318"/>
      <c r="BK111" s="318"/>
      <c r="BL111" s="318"/>
      <c r="BM111" s="186" t="s">
        <v>9</v>
      </c>
      <c r="BN111" s="185" t="str">
        <f>基本ｼｰﾄ!F25</f>
        <v>0995-12-3456</v>
      </c>
      <c r="BO111" s="186"/>
      <c r="BP111" s="186"/>
      <c r="BQ111" s="186"/>
      <c r="BR111" s="186"/>
      <c r="BS111" s="186"/>
      <c r="BT111" s="186"/>
      <c r="BU111" s="186"/>
      <c r="BV111" s="186"/>
      <c r="BW111" s="186"/>
      <c r="BX111" s="186"/>
      <c r="BY111" s="186"/>
      <c r="BZ111" s="186"/>
      <c r="CA111" s="186"/>
      <c r="CB111" s="186" t="s">
        <v>10</v>
      </c>
      <c r="CC111" s="120"/>
      <c r="CD111" s="121"/>
      <c r="CE111" s="121"/>
      <c r="CF111" s="121"/>
      <c r="CG111" s="121"/>
      <c r="CH111" s="121"/>
      <c r="CI111" s="121"/>
      <c r="CJ111" s="102"/>
      <c r="CK111" s="133"/>
      <c r="CL111" s="93"/>
    </row>
    <row r="112" spans="2:90" s="7" customFormat="1" ht="5.0999999999999996" customHeight="1" x14ac:dyDescent="0.15">
      <c r="B112" s="130"/>
      <c r="C112" s="126"/>
      <c r="D112" s="126"/>
      <c r="E112" s="126"/>
      <c r="F112" s="126"/>
      <c r="G112" s="126"/>
      <c r="H112" s="126"/>
      <c r="I112" s="126"/>
      <c r="J112" s="93"/>
      <c r="K112" s="93"/>
      <c r="L112" s="126"/>
      <c r="M112" s="126"/>
      <c r="N112" s="101"/>
      <c r="O112" s="101"/>
      <c r="P112" s="101"/>
      <c r="Q112" s="101"/>
      <c r="R112" s="101"/>
      <c r="S112" s="318"/>
      <c r="T112" s="318"/>
      <c r="U112" s="318"/>
      <c r="V112" s="318"/>
      <c r="W112" s="318"/>
      <c r="X112" s="186"/>
      <c r="Y112" s="340"/>
      <c r="Z112" s="340"/>
      <c r="AA112" s="340"/>
      <c r="AB112" s="340"/>
      <c r="AC112" s="186"/>
      <c r="AD112" s="340"/>
      <c r="AE112" s="340"/>
      <c r="AF112" s="340"/>
      <c r="AG112" s="340"/>
      <c r="AH112" s="186"/>
      <c r="AI112" s="340"/>
      <c r="AJ112" s="340"/>
      <c r="AK112" s="340"/>
      <c r="AL112" s="340"/>
      <c r="AM112" s="186"/>
      <c r="AN112" s="101"/>
      <c r="AO112" s="126"/>
      <c r="AP112" s="126"/>
      <c r="AQ112" s="126"/>
      <c r="AR112" s="126"/>
      <c r="AS112" s="130"/>
      <c r="AT112" s="126"/>
      <c r="AU112" s="126"/>
      <c r="AV112" s="126"/>
      <c r="AW112" s="126"/>
      <c r="AX112" s="126"/>
      <c r="AY112" s="126"/>
      <c r="AZ112" s="126"/>
      <c r="BA112" s="126"/>
      <c r="BB112" s="126"/>
      <c r="BC112" s="126"/>
      <c r="BD112" s="126"/>
      <c r="BE112" s="126"/>
      <c r="BF112" s="126"/>
      <c r="BG112" s="126"/>
      <c r="BH112" s="318"/>
      <c r="BI112" s="318"/>
      <c r="BJ112" s="318"/>
      <c r="BK112" s="318"/>
      <c r="BL112" s="318"/>
      <c r="BM112" s="186"/>
      <c r="BN112" s="186"/>
      <c r="BO112" s="186"/>
      <c r="BP112" s="186"/>
      <c r="BQ112" s="186"/>
      <c r="BR112" s="186"/>
      <c r="BS112" s="186"/>
      <c r="BT112" s="186"/>
      <c r="BU112" s="186"/>
      <c r="BV112" s="186"/>
      <c r="BW112" s="186"/>
      <c r="BX112" s="186"/>
      <c r="BY112" s="186"/>
      <c r="BZ112" s="186"/>
      <c r="CA112" s="186"/>
      <c r="CB112" s="186"/>
      <c r="CC112" s="120"/>
      <c r="CD112" s="121"/>
      <c r="CE112" s="121"/>
      <c r="CF112" s="121"/>
      <c r="CG112" s="121"/>
      <c r="CH112" s="121"/>
      <c r="CI112" s="121"/>
      <c r="CJ112" s="102"/>
      <c r="CK112" s="133"/>
      <c r="CL112" s="93"/>
    </row>
    <row r="113" spans="1:110" s="7" customFormat="1" ht="5.0999999999999996" customHeight="1" x14ac:dyDescent="0.15">
      <c r="B113" s="134"/>
      <c r="C113" s="135"/>
      <c r="D113" s="135"/>
      <c r="E113" s="135"/>
      <c r="F113" s="135"/>
      <c r="G113" s="135"/>
      <c r="H113" s="135"/>
      <c r="I113" s="135"/>
      <c r="J113" s="137"/>
      <c r="K113" s="137"/>
      <c r="L113" s="135"/>
      <c r="M113" s="135"/>
      <c r="N113" s="113"/>
      <c r="O113" s="113"/>
      <c r="P113" s="113"/>
      <c r="Q113" s="113"/>
      <c r="R113" s="113"/>
      <c r="S113" s="319"/>
      <c r="T113" s="319"/>
      <c r="U113" s="319"/>
      <c r="V113" s="319"/>
      <c r="W113" s="319"/>
      <c r="X113" s="187"/>
      <c r="Y113" s="344"/>
      <c r="Z113" s="344"/>
      <c r="AA113" s="344"/>
      <c r="AB113" s="344"/>
      <c r="AC113" s="187"/>
      <c r="AD113" s="344"/>
      <c r="AE113" s="344"/>
      <c r="AF113" s="344"/>
      <c r="AG113" s="344"/>
      <c r="AH113" s="187"/>
      <c r="AI113" s="344"/>
      <c r="AJ113" s="344"/>
      <c r="AK113" s="344"/>
      <c r="AL113" s="344"/>
      <c r="AM113" s="187"/>
      <c r="AN113" s="113"/>
      <c r="AO113" s="135"/>
      <c r="AP113" s="135"/>
      <c r="AQ113" s="135"/>
      <c r="AR113" s="135"/>
      <c r="AS113" s="134"/>
      <c r="AT113" s="135"/>
      <c r="AU113" s="135"/>
      <c r="AV113" s="135"/>
      <c r="AW113" s="135"/>
      <c r="AX113" s="135"/>
      <c r="AY113" s="135"/>
      <c r="AZ113" s="135"/>
      <c r="BA113" s="135"/>
      <c r="BB113" s="135"/>
      <c r="BC113" s="135"/>
      <c r="BD113" s="135"/>
      <c r="BE113" s="135"/>
      <c r="BF113" s="135"/>
      <c r="BG113" s="135"/>
      <c r="BH113" s="319"/>
      <c r="BI113" s="319"/>
      <c r="BJ113" s="319"/>
      <c r="BK113" s="319"/>
      <c r="BL113" s="319"/>
      <c r="BM113" s="187"/>
      <c r="BN113" s="187"/>
      <c r="BO113" s="187"/>
      <c r="BP113" s="187"/>
      <c r="BQ113" s="187"/>
      <c r="BR113" s="187"/>
      <c r="BS113" s="187"/>
      <c r="BT113" s="187"/>
      <c r="BU113" s="187"/>
      <c r="BV113" s="187"/>
      <c r="BW113" s="187"/>
      <c r="BX113" s="187"/>
      <c r="BY113" s="187"/>
      <c r="BZ113" s="187"/>
      <c r="CA113" s="187"/>
      <c r="CB113" s="187"/>
      <c r="CC113" s="113"/>
      <c r="CD113" s="136"/>
      <c r="CE113" s="136"/>
      <c r="CF113" s="136"/>
      <c r="CG113" s="136"/>
      <c r="CH113" s="136"/>
      <c r="CI113" s="136"/>
      <c r="CJ113" s="617"/>
      <c r="CK113" s="133"/>
      <c r="CL113" s="93"/>
    </row>
    <row r="114" spans="1:110" s="14" customFormat="1" ht="15" customHeight="1" x14ac:dyDescent="0.15">
      <c r="B114" s="618" t="s">
        <v>127</v>
      </c>
      <c r="C114" s="618"/>
      <c r="D114" s="618"/>
      <c r="E114" s="618"/>
      <c r="F114" s="618"/>
      <c r="G114" s="618"/>
      <c r="H114" s="618"/>
      <c r="I114" s="618"/>
      <c r="J114" s="618"/>
      <c r="K114" s="618"/>
      <c r="L114" s="618"/>
      <c r="M114" s="618"/>
      <c r="N114" s="618"/>
      <c r="O114" s="618"/>
      <c r="P114" s="618"/>
      <c r="Q114" s="618"/>
      <c r="R114" s="618"/>
      <c r="S114" s="618"/>
      <c r="T114" s="618"/>
      <c r="U114" s="618"/>
      <c r="V114" s="618"/>
      <c r="W114" s="618"/>
      <c r="X114" s="618"/>
      <c r="Y114" s="618"/>
      <c r="Z114" s="618"/>
      <c r="AA114" s="618"/>
      <c r="AB114" s="618"/>
      <c r="AC114" s="618"/>
      <c r="AD114" s="618"/>
      <c r="AE114" s="618"/>
      <c r="AF114" s="618"/>
      <c r="AG114" s="618"/>
      <c r="AH114" s="618"/>
      <c r="AI114" s="618"/>
      <c r="AJ114" s="618"/>
      <c r="AK114" s="618"/>
      <c r="AL114" s="618"/>
      <c r="AM114" s="618"/>
      <c r="AN114" s="618"/>
      <c r="AO114" s="618"/>
      <c r="AP114" s="618"/>
      <c r="AQ114" s="618"/>
      <c r="AR114" s="618"/>
      <c r="AS114" s="618"/>
      <c r="AT114" s="618"/>
      <c r="AU114" s="618"/>
      <c r="AV114" s="618"/>
      <c r="AW114" s="618"/>
      <c r="AX114" s="618"/>
      <c r="AY114" s="618"/>
      <c r="AZ114" s="618"/>
      <c r="BA114" s="618"/>
      <c r="BB114" s="618"/>
      <c r="BC114" s="618"/>
      <c r="BD114" s="618"/>
      <c r="BE114" s="618"/>
      <c r="BF114" s="618"/>
      <c r="BG114" s="618"/>
      <c r="BH114" s="618"/>
      <c r="BI114" s="618"/>
      <c r="BJ114" s="618"/>
      <c r="BK114" s="618"/>
      <c r="BL114" s="618"/>
      <c r="BM114" s="618"/>
      <c r="BN114" s="618"/>
      <c r="BO114" s="618"/>
      <c r="BP114" s="618"/>
      <c r="BQ114" s="618"/>
      <c r="BR114" s="618"/>
      <c r="BS114" s="605" t="s">
        <v>126</v>
      </c>
      <c r="BT114" s="606"/>
      <c r="BU114" s="606"/>
      <c r="BV114" s="606"/>
      <c r="BW114" s="606"/>
      <c r="BX114" s="606"/>
      <c r="BY114" s="606"/>
      <c r="BZ114" s="606"/>
      <c r="CA114" s="606"/>
      <c r="CB114" s="606"/>
      <c r="CC114" s="606"/>
      <c r="CD114" s="606"/>
      <c r="CE114" s="606"/>
      <c r="CF114" s="606"/>
      <c r="CG114" s="606"/>
      <c r="CH114" s="606"/>
      <c r="CI114" s="606"/>
      <c r="CJ114" s="607"/>
      <c r="CK114" s="22"/>
      <c r="CL114" s="22"/>
      <c r="CM114" s="15"/>
      <c r="CN114" s="15"/>
      <c r="CO114" s="15"/>
      <c r="CP114" s="15"/>
      <c r="CQ114" s="15"/>
      <c r="CR114" s="15"/>
      <c r="CS114" s="15"/>
      <c r="CT114" s="15"/>
      <c r="CU114" s="15"/>
      <c r="CV114" s="15"/>
      <c r="CW114" s="15"/>
      <c r="CX114" s="15"/>
      <c r="CY114" s="15"/>
      <c r="CZ114" s="15"/>
      <c r="DA114" s="15"/>
      <c r="DB114" s="15"/>
      <c r="DC114" s="15"/>
      <c r="DD114" s="15"/>
      <c r="DE114" s="15"/>
      <c r="DF114" s="15"/>
    </row>
    <row r="115" spans="1:110" s="14" customFormat="1" ht="11.25" customHeight="1" x14ac:dyDescent="0.15">
      <c r="B115" s="619"/>
      <c r="C115" s="619"/>
      <c r="D115" s="619"/>
      <c r="E115" s="619"/>
      <c r="F115" s="619"/>
      <c r="G115" s="619"/>
      <c r="H115" s="619"/>
      <c r="I115" s="619"/>
      <c r="J115" s="619"/>
      <c r="K115" s="619"/>
      <c r="L115" s="619"/>
      <c r="M115" s="619"/>
      <c r="N115" s="619"/>
      <c r="O115" s="619"/>
      <c r="P115" s="619"/>
      <c r="Q115" s="619"/>
      <c r="R115" s="619"/>
      <c r="S115" s="619"/>
      <c r="T115" s="619"/>
      <c r="U115" s="619"/>
      <c r="V115" s="619"/>
      <c r="W115" s="619"/>
      <c r="X115" s="619"/>
      <c r="Y115" s="619"/>
      <c r="Z115" s="619"/>
      <c r="AA115" s="619"/>
      <c r="AB115" s="619"/>
      <c r="AC115" s="619"/>
      <c r="AD115" s="619"/>
      <c r="AE115" s="619"/>
      <c r="AF115" s="619"/>
      <c r="AG115" s="619"/>
      <c r="AH115" s="619"/>
      <c r="AI115" s="619"/>
      <c r="AJ115" s="619"/>
      <c r="AK115" s="619"/>
      <c r="AL115" s="619"/>
      <c r="AM115" s="619"/>
      <c r="AN115" s="619"/>
      <c r="AO115" s="619"/>
      <c r="AP115" s="619"/>
      <c r="AQ115" s="619"/>
      <c r="AR115" s="619"/>
      <c r="AS115" s="619"/>
      <c r="AT115" s="619"/>
      <c r="AU115" s="619"/>
      <c r="AV115" s="619"/>
      <c r="AW115" s="619"/>
      <c r="AX115" s="619"/>
      <c r="AY115" s="619"/>
      <c r="AZ115" s="619"/>
      <c r="BA115" s="619"/>
      <c r="BB115" s="619"/>
      <c r="BC115" s="619"/>
      <c r="BD115" s="619"/>
      <c r="BE115" s="619"/>
      <c r="BF115" s="619"/>
      <c r="BG115" s="619"/>
      <c r="BH115" s="619"/>
      <c r="BI115" s="619"/>
      <c r="BJ115" s="619"/>
      <c r="BK115" s="619"/>
      <c r="BL115" s="619"/>
      <c r="BM115" s="619"/>
      <c r="BN115" s="619"/>
      <c r="BO115" s="619"/>
      <c r="BP115" s="619"/>
      <c r="BQ115" s="619"/>
      <c r="BR115" s="619"/>
      <c r="BS115" s="610"/>
      <c r="BT115" s="608"/>
      <c r="BU115" s="608"/>
      <c r="BV115" s="608"/>
      <c r="BW115" s="608"/>
      <c r="BX115" s="608"/>
      <c r="BY115" s="608"/>
      <c r="BZ115" s="608"/>
      <c r="CA115" s="608"/>
      <c r="CB115" s="608"/>
      <c r="CC115" s="608"/>
      <c r="CD115" s="608"/>
      <c r="CE115" s="608"/>
      <c r="CF115" s="608"/>
      <c r="CG115" s="608"/>
      <c r="CH115" s="608"/>
      <c r="CI115" s="608"/>
      <c r="CJ115" s="609"/>
      <c r="CK115" s="8"/>
      <c r="CL115" s="8"/>
    </row>
    <row r="116" spans="1:110" s="14" customFormat="1" ht="11.25" customHeight="1" x14ac:dyDescent="0.15">
      <c r="B116" s="619"/>
      <c r="C116" s="619"/>
      <c r="D116" s="619"/>
      <c r="E116" s="619"/>
      <c r="F116" s="619"/>
      <c r="G116" s="619"/>
      <c r="H116" s="619"/>
      <c r="I116" s="619"/>
      <c r="J116" s="619"/>
      <c r="K116" s="619"/>
      <c r="L116" s="619"/>
      <c r="M116" s="619"/>
      <c r="N116" s="619"/>
      <c r="O116" s="619"/>
      <c r="P116" s="619"/>
      <c r="Q116" s="619"/>
      <c r="R116" s="619"/>
      <c r="S116" s="619"/>
      <c r="T116" s="619"/>
      <c r="U116" s="619"/>
      <c r="V116" s="619"/>
      <c r="W116" s="619"/>
      <c r="X116" s="619"/>
      <c r="Y116" s="619"/>
      <c r="Z116" s="619"/>
      <c r="AA116" s="619"/>
      <c r="AB116" s="619"/>
      <c r="AC116" s="619"/>
      <c r="AD116" s="619"/>
      <c r="AE116" s="619"/>
      <c r="AF116" s="619"/>
      <c r="AG116" s="619"/>
      <c r="AH116" s="619"/>
      <c r="AI116" s="619"/>
      <c r="AJ116" s="619"/>
      <c r="AK116" s="619"/>
      <c r="AL116" s="619"/>
      <c r="AM116" s="619"/>
      <c r="AN116" s="619"/>
      <c r="AO116" s="619"/>
      <c r="AP116" s="619"/>
      <c r="AQ116" s="619"/>
      <c r="AR116" s="619"/>
      <c r="AS116" s="619"/>
      <c r="AT116" s="619"/>
      <c r="AU116" s="619"/>
      <c r="AV116" s="619"/>
      <c r="AW116" s="619"/>
      <c r="AX116" s="619"/>
      <c r="AY116" s="619"/>
      <c r="AZ116" s="619"/>
      <c r="BA116" s="619"/>
      <c r="BB116" s="619"/>
      <c r="BC116" s="619"/>
      <c r="BD116" s="619"/>
      <c r="BE116" s="619"/>
      <c r="BF116" s="619"/>
      <c r="BG116" s="619"/>
      <c r="BH116" s="619"/>
      <c r="BI116" s="619"/>
      <c r="BJ116" s="619"/>
      <c r="BK116" s="619"/>
      <c r="BL116" s="619"/>
      <c r="BM116" s="619"/>
      <c r="BN116" s="619"/>
      <c r="BO116" s="619"/>
      <c r="BP116" s="619"/>
      <c r="BQ116" s="619"/>
      <c r="BR116" s="619"/>
      <c r="BS116" s="610"/>
      <c r="BT116" s="608"/>
      <c r="BU116" s="608"/>
      <c r="BV116" s="608"/>
      <c r="BW116" s="608"/>
      <c r="BX116" s="608"/>
      <c r="BY116" s="608"/>
      <c r="BZ116" s="608"/>
      <c r="CA116" s="608"/>
      <c r="CB116" s="608"/>
      <c r="CC116" s="608"/>
      <c r="CD116" s="608"/>
      <c r="CE116" s="608"/>
      <c r="CF116" s="608"/>
      <c r="CG116" s="608"/>
      <c r="CH116" s="608"/>
      <c r="CI116" s="608"/>
      <c r="CJ116" s="609"/>
      <c r="CK116" s="8"/>
      <c r="CL116" s="8"/>
    </row>
    <row r="117" spans="1:110" s="15" customFormat="1" ht="11.25" customHeight="1" x14ac:dyDescent="0.15">
      <c r="A117" s="15" t="s">
        <v>26</v>
      </c>
      <c r="B117" s="619"/>
      <c r="C117" s="619"/>
      <c r="D117" s="619"/>
      <c r="E117" s="619"/>
      <c r="F117" s="619"/>
      <c r="G117" s="619"/>
      <c r="H117" s="619"/>
      <c r="I117" s="619"/>
      <c r="J117" s="619"/>
      <c r="K117" s="619"/>
      <c r="L117" s="619"/>
      <c r="M117" s="619"/>
      <c r="N117" s="619"/>
      <c r="O117" s="619"/>
      <c r="P117" s="619"/>
      <c r="Q117" s="619"/>
      <c r="R117" s="619"/>
      <c r="S117" s="619"/>
      <c r="T117" s="619"/>
      <c r="U117" s="619"/>
      <c r="V117" s="619"/>
      <c r="W117" s="619"/>
      <c r="X117" s="619"/>
      <c r="Y117" s="619"/>
      <c r="Z117" s="619"/>
      <c r="AA117" s="619"/>
      <c r="AB117" s="619"/>
      <c r="AC117" s="619"/>
      <c r="AD117" s="619"/>
      <c r="AE117" s="619"/>
      <c r="AF117" s="619"/>
      <c r="AG117" s="619"/>
      <c r="AH117" s="619"/>
      <c r="AI117" s="619"/>
      <c r="AJ117" s="619"/>
      <c r="AK117" s="619"/>
      <c r="AL117" s="619"/>
      <c r="AM117" s="619"/>
      <c r="AN117" s="619"/>
      <c r="AO117" s="619"/>
      <c r="AP117" s="619"/>
      <c r="AQ117" s="619"/>
      <c r="AR117" s="619"/>
      <c r="AS117" s="619"/>
      <c r="AT117" s="619"/>
      <c r="AU117" s="619"/>
      <c r="AV117" s="619"/>
      <c r="AW117" s="619"/>
      <c r="AX117" s="619"/>
      <c r="AY117" s="619"/>
      <c r="AZ117" s="619"/>
      <c r="BA117" s="619"/>
      <c r="BB117" s="619"/>
      <c r="BC117" s="619"/>
      <c r="BD117" s="619"/>
      <c r="BE117" s="619"/>
      <c r="BF117" s="619"/>
      <c r="BG117" s="619"/>
      <c r="BH117" s="619"/>
      <c r="BI117" s="619"/>
      <c r="BJ117" s="619"/>
      <c r="BK117" s="619"/>
      <c r="BL117" s="619"/>
      <c r="BM117" s="619"/>
      <c r="BN117" s="619"/>
      <c r="BO117" s="619"/>
      <c r="BP117" s="619"/>
      <c r="BQ117" s="619"/>
      <c r="BR117" s="619"/>
      <c r="BS117" s="611"/>
      <c r="BT117" s="612"/>
      <c r="BU117" s="612"/>
      <c r="BV117" s="612"/>
      <c r="BW117" s="612"/>
      <c r="BX117" s="612"/>
      <c r="BY117" s="612"/>
      <c r="BZ117" s="612"/>
      <c r="CA117" s="612"/>
      <c r="CB117" s="612"/>
      <c r="CC117" s="612"/>
      <c r="CD117" s="612"/>
      <c r="CE117" s="612"/>
      <c r="CF117" s="612"/>
      <c r="CG117" s="612"/>
      <c r="CH117" s="612"/>
      <c r="CI117" s="612"/>
      <c r="CJ117" s="613"/>
      <c r="CK117" s="22"/>
      <c r="CL117" s="22"/>
    </row>
    <row r="118" spans="1:110" s="15" customFormat="1" ht="11.25" customHeight="1" x14ac:dyDescent="0.15">
      <c r="B118" s="619"/>
      <c r="C118" s="619"/>
      <c r="D118" s="619"/>
      <c r="E118" s="619"/>
      <c r="F118" s="619"/>
      <c r="G118" s="619"/>
      <c r="H118" s="619"/>
      <c r="I118" s="619"/>
      <c r="J118" s="619"/>
      <c r="K118" s="619"/>
      <c r="L118" s="619"/>
      <c r="M118" s="619"/>
      <c r="N118" s="619"/>
      <c r="O118" s="619"/>
      <c r="P118" s="619"/>
      <c r="Q118" s="619"/>
      <c r="R118" s="619"/>
      <c r="S118" s="619"/>
      <c r="T118" s="619"/>
      <c r="U118" s="619"/>
      <c r="V118" s="619"/>
      <c r="W118" s="619"/>
      <c r="X118" s="619"/>
      <c r="Y118" s="619"/>
      <c r="Z118" s="619"/>
      <c r="AA118" s="619"/>
      <c r="AB118" s="619"/>
      <c r="AC118" s="619"/>
      <c r="AD118" s="619"/>
      <c r="AE118" s="619"/>
      <c r="AF118" s="619"/>
      <c r="AG118" s="619"/>
      <c r="AH118" s="619"/>
      <c r="AI118" s="619"/>
      <c r="AJ118" s="619"/>
      <c r="AK118" s="619"/>
      <c r="AL118" s="619"/>
      <c r="AM118" s="619"/>
      <c r="AN118" s="619"/>
      <c r="AO118" s="619"/>
      <c r="AP118" s="619"/>
      <c r="AQ118" s="619"/>
      <c r="AR118" s="619"/>
      <c r="AS118" s="619"/>
      <c r="AT118" s="619"/>
      <c r="AU118" s="619"/>
      <c r="AV118" s="619"/>
      <c r="AW118" s="619"/>
      <c r="AX118" s="619"/>
      <c r="AY118" s="619"/>
      <c r="AZ118" s="619"/>
      <c r="BA118" s="619"/>
      <c r="BB118" s="619"/>
      <c r="BC118" s="619"/>
      <c r="BD118" s="619"/>
      <c r="BE118" s="619"/>
      <c r="BF118" s="619"/>
      <c r="BG118" s="619"/>
      <c r="BH118" s="619"/>
      <c r="BI118" s="619"/>
      <c r="BJ118" s="619"/>
      <c r="BK118" s="619"/>
      <c r="BL118" s="619"/>
      <c r="BM118" s="619"/>
      <c r="BN118" s="619"/>
      <c r="BO118" s="619"/>
      <c r="BP118" s="619"/>
      <c r="BQ118" s="619"/>
      <c r="BR118" s="619"/>
      <c r="BS118" s="12"/>
      <c r="BT118" s="12"/>
      <c r="BU118" s="12"/>
      <c r="BV118" s="12"/>
      <c r="BW118" s="12"/>
      <c r="BX118" s="12"/>
      <c r="BY118" s="12"/>
      <c r="BZ118" s="12"/>
      <c r="CA118" s="12"/>
      <c r="CB118" s="12"/>
      <c r="CC118" s="22"/>
      <c r="CD118" s="22"/>
      <c r="CE118" s="22"/>
      <c r="CF118" s="22"/>
      <c r="CG118" s="22"/>
      <c r="CH118" s="22"/>
      <c r="CI118" s="22"/>
      <c r="CJ118" s="22"/>
      <c r="CK118" s="22"/>
      <c r="CL118" s="22"/>
    </row>
    <row r="119" spans="1:110" s="15" customFormat="1" ht="11.25" customHeight="1" x14ac:dyDescent="0.15">
      <c r="B119" s="619"/>
      <c r="C119" s="619"/>
      <c r="D119" s="619"/>
      <c r="E119" s="619"/>
      <c r="F119" s="619"/>
      <c r="G119" s="619"/>
      <c r="H119" s="619"/>
      <c r="I119" s="619"/>
      <c r="J119" s="619"/>
      <c r="K119" s="619"/>
      <c r="L119" s="619"/>
      <c r="M119" s="619"/>
      <c r="N119" s="619"/>
      <c r="O119" s="619"/>
      <c r="P119" s="619"/>
      <c r="Q119" s="619"/>
      <c r="R119" s="619"/>
      <c r="S119" s="619"/>
      <c r="T119" s="619"/>
      <c r="U119" s="619"/>
      <c r="V119" s="619"/>
      <c r="W119" s="619"/>
      <c r="X119" s="619"/>
      <c r="Y119" s="619"/>
      <c r="Z119" s="619"/>
      <c r="AA119" s="619"/>
      <c r="AB119" s="619"/>
      <c r="AC119" s="619"/>
      <c r="AD119" s="619"/>
      <c r="AE119" s="619"/>
      <c r="AF119" s="619"/>
      <c r="AG119" s="619"/>
      <c r="AH119" s="619"/>
      <c r="AI119" s="619"/>
      <c r="AJ119" s="619"/>
      <c r="AK119" s="619"/>
      <c r="AL119" s="619"/>
      <c r="AM119" s="619"/>
      <c r="AN119" s="619"/>
      <c r="AO119" s="619"/>
      <c r="AP119" s="619"/>
      <c r="AQ119" s="619"/>
      <c r="AR119" s="619"/>
      <c r="AS119" s="619"/>
      <c r="AT119" s="619"/>
      <c r="AU119" s="619"/>
      <c r="AV119" s="619"/>
      <c r="AW119" s="619"/>
      <c r="AX119" s="619"/>
      <c r="AY119" s="619"/>
      <c r="AZ119" s="619"/>
      <c r="BA119" s="619"/>
      <c r="BB119" s="619"/>
      <c r="BC119" s="619"/>
      <c r="BD119" s="619"/>
      <c r="BE119" s="619"/>
      <c r="BF119" s="619"/>
      <c r="BG119" s="619"/>
      <c r="BH119" s="619"/>
      <c r="BI119" s="619"/>
      <c r="BJ119" s="619"/>
      <c r="BK119" s="619"/>
      <c r="BL119" s="619"/>
      <c r="BM119" s="619"/>
      <c r="BN119" s="619"/>
      <c r="BO119" s="619"/>
      <c r="BP119" s="619"/>
      <c r="BQ119" s="619"/>
      <c r="BR119" s="619"/>
      <c r="BS119" s="615"/>
      <c r="BT119" s="615"/>
      <c r="BU119" s="615"/>
      <c r="BV119" s="615"/>
      <c r="BW119" s="615"/>
      <c r="BX119" s="615"/>
      <c r="BY119" s="615"/>
      <c r="BZ119" s="615"/>
      <c r="CA119" s="615"/>
      <c r="CB119" s="615"/>
      <c r="CC119" s="616"/>
      <c r="CD119" s="616"/>
      <c r="CE119" s="616"/>
      <c r="CF119" s="616"/>
      <c r="CG119" s="616"/>
      <c r="CH119" s="616"/>
      <c r="CI119" s="616"/>
      <c r="CJ119" s="616"/>
      <c r="CK119" s="23"/>
      <c r="CL119" s="23"/>
    </row>
    <row r="120" spans="1:110" ht="15.75" customHeight="1" x14ac:dyDescent="0.15">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6"/>
      <c r="AC120" s="41"/>
      <c r="AD120" s="6"/>
      <c r="AE120" s="6"/>
      <c r="AF120" s="6"/>
      <c r="AG120" s="6"/>
      <c r="AH120" s="6"/>
      <c r="AI120" s="6"/>
      <c r="AJ120" s="6"/>
      <c r="AK120" s="6"/>
      <c r="AL120" s="6"/>
      <c r="AM120" s="6"/>
      <c r="AN120" s="6"/>
      <c r="AO120" s="6"/>
      <c r="AP120" s="6"/>
      <c r="AQ120" s="6"/>
      <c r="AR120" s="6"/>
      <c r="AS120" s="6"/>
      <c r="AT120" s="6"/>
      <c r="AU120" s="6"/>
      <c r="AV120" s="6"/>
      <c r="AW120" s="6"/>
      <c r="AX120" s="6"/>
      <c r="AY120" s="6"/>
      <c r="AZ120" s="6"/>
      <c r="BA120" s="6"/>
      <c r="BB120" s="6"/>
      <c r="BC120" s="6"/>
      <c r="BD120" s="6"/>
      <c r="BE120" s="6"/>
      <c r="BF120" s="6"/>
      <c r="BG120" s="6"/>
      <c r="BH120" s="6"/>
      <c r="BI120" s="6"/>
      <c r="BJ120" s="6"/>
      <c r="BK120" s="6"/>
      <c r="BL120" s="6"/>
      <c r="BM120" s="6"/>
      <c r="BN120" s="6"/>
      <c r="BO120" s="6"/>
      <c r="BP120" s="6"/>
      <c r="BQ120" s="6"/>
      <c r="BR120" s="6"/>
      <c r="BS120" s="6"/>
      <c r="BT120" s="6"/>
      <c r="BU120" s="6"/>
      <c r="BV120" s="6"/>
      <c r="BW120" s="6"/>
      <c r="BX120" s="6"/>
      <c r="BY120" s="6"/>
      <c r="BZ120" s="6"/>
      <c r="CA120" s="2"/>
      <c r="CB120" s="2"/>
      <c r="CC120" s="2"/>
      <c r="CD120" s="2"/>
      <c r="CE120" s="2"/>
      <c r="CF120" s="2"/>
      <c r="CG120" s="2"/>
      <c r="CH120" s="2"/>
      <c r="CI120" s="2"/>
      <c r="CJ120" s="2"/>
      <c r="CK120" s="8"/>
      <c r="CL120" s="8"/>
    </row>
    <row r="121" spans="1:110" ht="5.0999999999999996" customHeight="1" x14ac:dyDescent="0.15">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c r="BA121" s="6"/>
      <c r="BB121" s="6"/>
      <c r="BC121" s="6"/>
      <c r="BD121" s="6"/>
      <c r="BE121" s="6"/>
      <c r="BF121" s="6"/>
      <c r="BG121" s="6"/>
      <c r="BH121" s="6"/>
      <c r="BI121" s="6"/>
      <c r="BJ121" s="6"/>
      <c r="BK121" s="6"/>
      <c r="BL121" s="6"/>
      <c r="BM121" s="6"/>
      <c r="BN121" s="6"/>
      <c r="BO121" s="6"/>
      <c r="BP121" s="6"/>
      <c r="BQ121" s="6"/>
      <c r="BR121" s="6"/>
      <c r="BS121" s="6"/>
      <c r="BT121" s="6"/>
      <c r="BU121" s="6"/>
      <c r="BV121" s="6"/>
      <c r="BW121" s="6"/>
      <c r="BX121" s="6"/>
      <c r="BY121" s="6"/>
      <c r="BZ121" s="6"/>
      <c r="CA121" s="2"/>
      <c r="CB121" s="2"/>
      <c r="CC121" s="2"/>
      <c r="CD121" s="2"/>
      <c r="CE121" s="2"/>
      <c r="CF121" s="2"/>
      <c r="CG121" s="2"/>
      <c r="CH121" s="2"/>
      <c r="CI121" s="2"/>
      <c r="CJ121" s="2"/>
      <c r="CK121" s="8"/>
      <c r="CL121" s="8"/>
    </row>
    <row r="122" spans="1:110" ht="5.0999999999999996" customHeight="1" x14ac:dyDescent="0.15">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6"/>
      <c r="AC122" s="6"/>
      <c r="AD122" s="6"/>
      <c r="AE122" s="6"/>
      <c r="AF122" s="6"/>
      <c r="AG122" s="6"/>
      <c r="AH122" s="6"/>
      <c r="AI122" s="6"/>
      <c r="AJ122" s="6"/>
      <c r="AK122" s="6"/>
      <c r="AL122" s="6"/>
      <c r="AM122" s="6"/>
      <c r="AN122" s="6"/>
      <c r="AO122" s="6"/>
      <c r="AP122" s="6"/>
      <c r="AQ122" s="6"/>
      <c r="AR122" s="6"/>
      <c r="AS122" s="6"/>
      <c r="AT122" s="6"/>
      <c r="AU122" s="6"/>
      <c r="AV122" s="6"/>
      <c r="AW122" s="6"/>
      <c r="AX122" s="6"/>
      <c r="AY122" s="6"/>
      <c r="AZ122" s="6"/>
      <c r="BA122" s="6"/>
      <c r="BB122" s="6"/>
      <c r="BC122" s="6"/>
      <c r="BD122" s="6"/>
      <c r="BE122" s="6"/>
      <c r="BF122" s="6"/>
      <c r="BG122" s="6"/>
      <c r="BH122" s="6"/>
      <c r="BI122" s="6"/>
      <c r="BJ122" s="6"/>
      <c r="BK122" s="6"/>
      <c r="BL122" s="6"/>
      <c r="BM122" s="6"/>
      <c r="BN122" s="6"/>
      <c r="BO122" s="6"/>
      <c r="BP122" s="6"/>
      <c r="BQ122" s="6"/>
      <c r="BR122" s="6"/>
      <c r="BS122" s="6"/>
      <c r="BT122" s="6"/>
      <c r="BU122" s="6"/>
      <c r="BV122" s="6"/>
      <c r="BW122" s="6"/>
      <c r="BX122" s="6"/>
      <c r="BY122" s="6"/>
      <c r="BZ122" s="6"/>
      <c r="CA122" s="2"/>
      <c r="CB122" s="2"/>
      <c r="CC122" s="2"/>
      <c r="CD122" s="2"/>
      <c r="CE122" s="2"/>
      <c r="CF122" s="2"/>
      <c r="CG122" s="2"/>
      <c r="CH122" s="2"/>
      <c r="CI122" s="2"/>
      <c r="CJ122" s="2"/>
      <c r="CK122" s="8"/>
      <c r="CL122" s="8"/>
    </row>
    <row r="123" spans="1:110" ht="5.0999999999999996" customHeight="1" x14ac:dyDescent="0.15">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6"/>
      <c r="AC123" s="6"/>
      <c r="AD123" s="6"/>
      <c r="AE123" s="6"/>
      <c r="AF123" s="6"/>
      <c r="AG123" s="6"/>
      <c r="AH123" s="6"/>
      <c r="AI123" s="6"/>
      <c r="AJ123" s="6"/>
      <c r="AK123" s="6"/>
      <c r="AL123" s="6"/>
      <c r="AM123" s="6"/>
      <c r="AN123" s="6"/>
      <c r="AO123" s="6"/>
      <c r="AP123" s="6"/>
      <c r="AQ123" s="6"/>
      <c r="AR123" s="6"/>
      <c r="AS123" s="6"/>
      <c r="AT123" s="6"/>
      <c r="AU123" s="6"/>
      <c r="AV123" s="6"/>
      <c r="AW123" s="6"/>
      <c r="AX123" s="6"/>
      <c r="AY123" s="6"/>
      <c r="AZ123" s="6"/>
      <c r="BA123" s="6"/>
      <c r="BB123" s="6"/>
      <c r="BC123" s="6"/>
      <c r="BD123" s="6"/>
      <c r="BE123" s="6"/>
      <c r="BF123" s="6"/>
      <c r="BG123" s="6"/>
      <c r="BH123" s="6"/>
      <c r="BI123" s="6"/>
      <c r="BJ123" s="6"/>
      <c r="BK123" s="6"/>
      <c r="BL123" s="6"/>
      <c r="BM123" s="6"/>
      <c r="BN123" s="6"/>
      <c r="BO123" s="6"/>
      <c r="BP123" s="6"/>
      <c r="BQ123" s="6"/>
      <c r="BR123" s="6"/>
      <c r="BS123" s="6"/>
      <c r="BT123" s="6"/>
      <c r="BU123" s="6"/>
      <c r="BV123" s="6"/>
      <c r="BW123" s="6"/>
      <c r="BX123" s="6"/>
      <c r="BY123" s="6"/>
      <c r="BZ123" s="6"/>
      <c r="CA123" s="2"/>
      <c r="CB123" s="2"/>
      <c r="CC123" s="2"/>
      <c r="CD123" s="2"/>
      <c r="CE123" s="2"/>
      <c r="CF123" s="2"/>
      <c r="CG123" s="2"/>
      <c r="CH123" s="2"/>
      <c r="CI123" s="2"/>
      <c r="CJ123" s="2"/>
      <c r="CK123" s="8"/>
      <c r="CL123" s="8"/>
    </row>
    <row r="124" spans="1:110" ht="5.0999999999999996" customHeight="1" x14ac:dyDescent="0.15">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6"/>
      <c r="AC124" s="6"/>
      <c r="AD124" s="6"/>
      <c r="AE124" s="6"/>
      <c r="AF124" s="6"/>
      <c r="AG124" s="6"/>
      <c r="AH124" s="6"/>
      <c r="AI124" s="6"/>
      <c r="AJ124" s="6"/>
      <c r="AK124" s="6"/>
      <c r="AL124" s="6"/>
      <c r="AM124" s="6"/>
      <c r="AN124" s="6"/>
      <c r="AO124" s="6"/>
      <c r="AP124" s="6"/>
      <c r="AQ124" s="6"/>
      <c r="AR124" s="6"/>
      <c r="AS124" s="6"/>
      <c r="AT124" s="6"/>
      <c r="AU124" s="6"/>
      <c r="AV124" s="6"/>
      <c r="AW124" s="6"/>
      <c r="AX124" s="6"/>
      <c r="AY124" s="6"/>
      <c r="AZ124" s="6"/>
      <c r="BA124" s="6"/>
      <c r="BB124" s="6"/>
      <c r="BC124" s="6"/>
      <c r="BD124" s="6"/>
      <c r="BE124" s="6"/>
      <c r="BF124" s="6"/>
      <c r="BG124" s="6"/>
      <c r="BH124" s="6"/>
      <c r="BI124" s="6"/>
      <c r="BJ124" s="6"/>
      <c r="BK124" s="6"/>
      <c r="BL124" s="6"/>
      <c r="BM124" s="6"/>
      <c r="BN124" s="6"/>
      <c r="BO124" s="6"/>
      <c r="BP124" s="6"/>
      <c r="BQ124" s="6"/>
      <c r="BR124" s="6"/>
      <c r="BS124" s="6"/>
      <c r="BT124" s="6"/>
      <c r="BU124" s="6"/>
      <c r="BV124" s="6"/>
      <c r="BW124" s="6"/>
      <c r="BX124" s="6"/>
      <c r="BY124" s="6"/>
      <c r="BZ124" s="6"/>
      <c r="CA124" s="2"/>
      <c r="CB124" s="2"/>
      <c r="CC124" s="2"/>
      <c r="CD124" s="2"/>
      <c r="CE124" s="2"/>
      <c r="CF124" s="2"/>
      <c r="CG124" s="2"/>
      <c r="CH124" s="2"/>
      <c r="CI124" s="2"/>
      <c r="CJ124" s="2"/>
      <c r="CK124" s="8"/>
      <c r="CL124" s="8"/>
    </row>
    <row r="125" spans="1:110" ht="5.0999999999999996" customHeight="1" x14ac:dyDescent="0.15">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6"/>
      <c r="AC125" s="6"/>
      <c r="AD125" s="6"/>
      <c r="AE125" s="6"/>
      <c r="AF125" s="6"/>
      <c r="AG125" s="6"/>
      <c r="AH125" s="6"/>
      <c r="AI125" s="6"/>
      <c r="AJ125" s="6"/>
      <c r="AK125" s="6"/>
      <c r="AL125" s="6"/>
      <c r="AM125" s="6"/>
      <c r="AN125" s="6"/>
      <c r="AO125" s="6"/>
      <c r="AP125" s="6"/>
      <c r="AQ125" s="6"/>
      <c r="AR125" s="6"/>
      <c r="AS125" s="6"/>
      <c r="AT125" s="6"/>
      <c r="AU125" s="6"/>
      <c r="AV125" s="6"/>
      <c r="AW125" s="6"/>
      <c r="AX125" s="6"/>
      <c r="AY125" s="6"/>
      <c r="AZ125" s="6"/>
      <c r="BA125" s="6"/>
      <c r="BB125" s="6"/>
      <c r="BC125" s="6"/>
      <c r="BD125" s="6"/>
      <c r="BE125" s="6"/>
      <c r="BF125" s="6"/>
      <c r="BG125" s="6"/>
      <c r="BH125" s="6"/>
      <c r="BI125" s="6"/>
      <c r="BJ125" s="6"/>
      <c r="BK125" s="6"/>
      <c r="BL125" s="6"/>
      <c r="BM125" s="6"/>
      <c r="BN125" s="6"/>
      <c r="BO125" s="6"/>
      <c r="BP125" s="6"/>
      <c r="BQ125" s="6"/>
      <c r="BR125" s="6"/>
      <c r="BS125" s="6"/>
      <c r="BT125" s="6"/>
      <c r="BU125" s="6"/>
      <c r="BV125" s="6"/>
      <c r="BW125" s="6"/>
      <c r="BX125" s="6"/>
      <c r="BY125" s="6"/>
      <c r="BZ125" s="6"/>
      <c r="CA125" s="2"/>
      <c r="CB125" s="2"/>
      <c r="CC125" s="2"/>
      <c r="CD125" s="2"/>
      <c r="CE125" s="2"/>
      <c r="CF125" s="2"/>
      <c r="CG125" s="2"/>
      <c r="CH125" s="2"/>
      <c r="CI125" s="2"/>
      <c r="CJ125" s="2"/>
      <c r="CK125" s="8"/>
      <c r="CL125" s="8"/>
    </row>
    <row r="126" spans="1:110" ht="5.0999999999999996" customHeight="1" x14ac:dyDescent="0.15">
      <c r="AC126" s="6"/>
    </row>
    <row r="139" spans="2:2" ht="12" customHeight="1" x14ac:dyDescent="0.15"/>
    <row r="140" spans="2:2" ht="16.5" customHeight="1" x14ac:dyDescent="0.15">
      <c r="B140" s="614"/>
    </row>
    <row r="141" spans="2:2" ht="16.5" customHeight="1" x14ac:dyDescent="0.15"/>
    <row r="142" spans="2:2" ht="16.5" customHeight="1" x14ac:dyDescent="0.15"/>
    <row r="143" spans="2:2" ht="16.5" customHeight="1" x14ac:dyDescent="0.15"/>
    <row r="144" spans="2:2" ht="16.5" customHeight="1" x14ac:dyDescent="0.15"/>
    <row r="145" ht="16.5" customHeight="1" x14ac:dyDescent="0.15"/>
  </sheetData>
  <sheetProtection selectLockedCells="1"/>
  <dataConsolidate/>
  <mergeCells count="258">
    <mergeCell ref="BS114:CJ117"/>
    <mergeCell ref="B114:BR119"/>
    <mergeCell ref="BS119:CB119"/>
    <mergeCell ref="CC119:CJ119"/>
    <mergeCell ref="BW16:CJ17"/>
    <mergeCell ref="S17:AD23"/>
    <mergeCell ref="AF17:AK19"/>
    <mergeCell ref="AL17:AS23"/>
    <mergeCell ref="AW19:BN28"/>
    <mergeCell ref="AF21:AK23"/>
    <mergeCell ref="BP27:BV29"/>
    <mergeCell ref="AT30:BN35"/>
    <mergeCell ref="BP30:BV39"/>
    <mergeCell ref="Q33:V39"/>
    <mergeCell ref="W33:AN39"/>
    <mergeCell ref="B35:E39"/>
    <mergeCell ref="AO36:AS39"/>
    <mergeCell ref="AT36:BN39"/>
    <mergeCell ref="B30:E34"/>
    <mergeCell ref="F30:H39"/>
    <mergeCell ref="I30:P39"/>
    <mergeCell ref="Q30:V32"/>
    <mergeCell ref="W30:AN32"/>
    <mergeCell ref="AO30:AS35"/>
    <mergeCell ref="BB40:BP47"/>
    <mergeCell ref="BQ40:BZ47"/>
    <mergeCell ref="CA40:CJ47"/>
    <mergeCell ref="B43:T47"/>
    <mergeCell ref="U43:X47"/>
    <mergeCell ref="AA43:AB47"/>
    <mergeCell ref="AC43:AD47"/>
    <mergeCell ref="AE43:AF47"/>
    <mergeCell ref="AG43:AH47"/>
    <mergeCell ref="B40:T42"/>
    <mergeCell ref="U40:X42"/>
    <mergeCell ref="Y40:Z47"/>
    <mergeCell ref="AA40:AH42"/>
    <mergeCell ref="AI40:AO42"/>
    <mergeCell ref="AP40:AU47"/>
    <mergeCell ref="AI43:AJ47"/>
    <mergeCell ref="AK43:AO47"/>
    <mergeCell ref="B51:T57"/>
    <mergeCell ref="BB51:BP57"/>
    <mergeCell ref="CA53:CA54"/>
    <mergeCell ref="U54:V57"/>
    <mergeCell ref="W54:X57"/>
    <mergeCell ref="CA55:CJ57"/>
    <mergeCell ref="AG48:AH57"/>
    <mergeCell ref="AI48:AJ57"/>
    <mergeCell ref="AK48:AO57"/>
    <mergeCell ref="AP48:AU57"/>
    <mergeCell ref="AV48:BA55"/>
    <mergeCell ref="BB48:BC50"/>
    <mergeCell ref="AV56:BA57"/>
    <mergeCell ref="B48:T50"/>
    <mergeCell ref="U48:X53"/>
    <mergeCell ref="Y48:Z57"/>
    <mergeCell ref="AA48:AB57"/>
    <mergeCell ref="AC48:AD57"/>
    <mergeCell ref="AE48:AF57"/>
    <mergeCell ref="BQ53:BR57"/>
    <mergeCell ref="B61:T67"/>
    <mergeCell ref="BB61:BP67"/>
    <mergeCell ref="CA63:CA64"/>
    <mergeCell ref="U64:V67"/>
    <mergeCell ref="W64:X67"/>
    <mergeCell ref="CA65:CJ67"/>
    <mergeCell ref="AG58:AH67"/>
    <mergeCell ref="AI58:AJ67"/>
    <mergeCell ref="AK58:AO67"/>
    <mergeCell ref="AP58:AU67"/>
    <mergeCell ref="AV58:BA65"/>
    <mergeCell ref="BB58:BC60"/>
    <mergeCell ref="AV66:BA67"/>
    <mergeCell ref="B58:T60"/>
    <mergeCell ref="U58:X63"/>
    <mergeCell ref="Y58:Z67"/>
    <mergeCell ref="AA58:AB67"/>
    <mergeCell ref="AC58:AD67"/>
    <mergeCell ref="AE58:AF67"/>
    <mergeCell ref="B71:T77"/>
    <mergeCell ref="BB71:BP77"/>
    <mergeCell ref="CA73:CA74"/>
    <mergeCell ref="U74:V77"/>
    <mergeCell ref="W74:X77"/>
    <mergeCell ref="CA75:CJ77"/>
    <mergeCell ref="AG68:AH77"/>
    <mergeCell ref="AI68:AJ77"/>
    <mergeCell ref="AK68:AO77"/>
    <mergeCell ref="AP68:AU77"/>
    <mergeCell ref="AV68:BA75"/>
    <mergeCell ref="BB68:BC70"/>
    <mergeCell ref="AV76:BA77"/>
    <mergeCell ref="B68:T70"/>
    <mergeCell ref="U68:X73"/>
    <mergeCell ref="Y68:Z77"/>
    <mergeCell ref="AA68:AB77"/>
    <mergeCell ref="AC68:AD77"/>
    <mergeCell ref="AE68:AF77"/>
    <mergeCell ref="BQ73:BR77"/>
    <mergeCell ref="BS73:BS77"/>
    <mergeCell ref="BT73:BU77"/>
    <mergeCell ref="BV73:BV77"/>
    <mergeCell ref="B81:T87"/>
    <mergeCell ref="BB81:BP87"/>
    <mergeCell ref="CA83:CA84"/>
    <mergeCell ref="U84:V87"/>
    <mergeCell ref="W84:X87"/>
    <mergeCell ref="CA85:CJ87"/>
    <mergeCell ref="AG78:AH87"/>
    <mergeCell ref="AI78:AJ87"/>
    <mergeCell ref="AK78:AO87"/>
    <mergeCell ref="AP78:AU87"/>
    <mergeCell ref="AV78:BA85"/>
    <mergeCell ref="BB78:BC80"/>
    <mergeCell ref="AV86:BA87"/>
    <mergeCell ref="B78:T80"/>
    <mergeCell ref="U78:X83"/>
    <mergeCell ref="Y78:Z87"/>
    <mergeCell ref="AA78:AB87"/>
    <mergeCell ref="AC78:AD87"/>
    <mergeCell ref="AE78:AF87"/>
    <mergeCell ref="S106:U110"/>
    <mergeCell ref="V106:AO110"/>
    <mergeCell ref="AP106:AR110"/>
    <mergeCell ref="B98:S100"/>
    <mergeCell ref="T98:U100"/>
    <mergeCell ref="V98:AE100"/>
    <mergeCell ref="BK98:BL100"/>
    <mergeCell ref="BM98:BW100"/>
    <mergeCell ref="AP90:BP94"/>
    <mergeCell ref="B95:S97"/>
    <mergeCell ref="AS95:BO97"/>
    <mergeCell ref="B88:T94"/>
    <mergeCell ref="U88:AO89"/>
    <mergeCell ref="AP88:BP89"/>
    <mergeCell ref="BQ88:BZ89"/>
    <mergeCell ref="U90:V91"/>
    <mergeCell ref="W90:AB94"/>
    <mergeCell ref="AC90:AD94"/>
    <mergeCell ref="AE90:AF91"/>
    <mergeCell ref="AG90:AO94"/>
    <mergeCell ref="AV98:AW100"/>
    <mergeCell ref="AX98:AY100"/>
    <mergeCell ref="AZ98:BA100"/>
    <mergeCell ref="BB98:BC100"/>
    <mergeCell ref="BW18:CJ18"/>
    <mergeCell ref="AM111:AM113"/>
    <mergeCell ref="BH111:BL113"/>
    <mergeCell ref="BM111:BM113"/>
    <mergeCell ref="BM106:CG110"/>
    <mergeCell ref="CH106:CI110"/>
    <mergeCell ref="BE101:BL105"/>
    <mergeCell ref="BM101:CJ105"/>
    <mergeCell ref="BE106:BL110"/>
    <mergeCell ref="CA88:CJ89"/>
    <mergeCell ref="BD78:BP80"/>
    <mergeCell ref="BQ78:BZ82"/>
    <mergeCell ref="CA78:CA79"/>
    <mergeCell ref="BD68:BP70"/>
    <mergeCell ref="BQ68:BZ72"/>
    <mergeCell ref="CA68:CA69"/>
    <mergeCell ref="V101:AR105"/>
    <mergeCell ref="BD58:BP60"/>
    <mergeCell ref="BQ58:BZ62"/>
    <mergeCell ref="CA58:CA59"/>
    <mergeCell ref="BD48:BP50"/>
    <mergeCell ref="BQ48:BZ52"/>
    <mergeCell ref="CA48:CA49"/>
    <mergeCell ref="AV40:BA47"/>
    <mergeCell ref="AO3:AT4"/>
    <mergeCell ref="AO5:AT6"/>
    <mergeCell ref="AU3:BI4"/>
    <mergeCell ref="AU5:BI5"/>
    <mergeCell ref="AX6:AY6"/>
    <mergeCell ref="BB6:BC6"/>
    <mergeCell ref="BF6:BG6"/>
    <mergeCell ref="H2:S2"/>
    <mergeCell ref="BH9:BY10"/>
    <mergeCell ref="H3:M3"/>
    <mergeCell ref="N3:S3"/>
    <mergeCell ref="T3:U4"/>
    <mergeCell ref="V3:W4"/>
    <mergeCell ref="X3:Y4"/>
    <mergeCell ref="Z3:AA4"/>
    <mergeCell ref="AB3:AC4"/>
    <mergeCell ref="AD3:AE4"/>
    <mergeCell ref="AO8:BC8"/>
    <mergeCell ref="AR9:AS9"/>
    <mergeCell ref="AV9:AW9"/>
    <mergeCell ref="AZ9:BA9"/>
    <mergeCell ref="E4:F4"/>
    <mergeCell ref="H4:M4"/>
    <mergeCell ref="N4:S4"/>
    <mergeCell ref="E5:F5"/>
    <mergeCell ref="H5:M5"/>
    <mergeCell ref="N5:S5"/>
    <mergeCell ref="T5:AA5"/>
    <mergeCell ref="AH5:AL6"/>
    <mergeCell ref="E6:I6"/>
    <mergeCell ref="N6:R6"/>
    <mergeCell ref="S6:AA6"/>
    <mergeCell ref="N8:R8"/>
    <mergeCell ref="S8:Y8"/>
    <mergeCell ref="Z8:AE8"/>
    <mergeCell ref="AF8:AL8"/>
    <mergeCell ref="AB5:AC6"/>
    <mergeCell ref="AF3:AL4"/>
    <mergeCell ref="AF5:AG6"/>
    <mergeCell ref="AD5:AE6"/>
    <mergeCell ref="AM3:AN4"/>
    <mergeCell ref="AM5:AN6"/>
    <mergeCell ref="N7:R7"/>
    <mergeCell ref="S7:AJ7"/>
    <mergeCell ref="BW73:BX77"/>
    <mergeCell ref="BZ73:BZ77"/>
    <mergeCell ref="BQ83:BR87"/>
    <mergeCell ref="BS83:BS87"/>
    <mergeCell ref="BT83:BU87"/>
    <mergeCell ref="BV83:BV87"/>
    <mergeCell ref="BW83:BX87"/>
    <mergeCell ref="BZ83:BZ87"/>
    <mergeCell ref="BY53:BY57"/>
    <mergeCell ref="BS53:BS57"/>
    <mergeCell ref="BT53:BU57"/>
    <mergeCell ref="BV53:BV57"/>
    <mergeCell ref="BW53:BX57"/>
    <mergeCell ref="BZ53:BZ57"/>
    <mergeCell ref="BQ63:BR67"/>
    <mergeCell ref="BS63:BS67"/>
    <mergeCell ref="BT63:BU67"/>
    <mergeCell ref="BV63:BV67"/>
    <mergeCell ref="BW63:BX67"/>
    <mergeCell ref="BZ63:BZ67"/>
    <mergeCell ref="BQ90:BZ94"/>
    <mergeCell ref="CA90:CJ94"/>
    <mergeCell ref="BN111:CA113"/>
    <mergeCell ref="BD98:BE100"/>
    <mergeCell ref="BF98:BG100"/>
    <mergeCell ref="C101:D103"/>
    <mergeCell ref="E101:F103"/>
    <mergeCell ref="G101:H103"/>
    <mergeCell ref="I101:J103"/>
    <mergeCell ref="K101:L103"/>
    <mergeCell ref="M101:N103"/>
    <mergeCell ref="O101:P103"/>
    <mergeCell ref="AT98:AU100"/>
    <mergeCell ref="CB111:CB113"/>
    <mergeCell ref="O107:R109"/>
    <mergeCell ref="S111:W113"/>
    <mergeCell ref="X111:X113"/>
    <mergeCell ref="Y111:AB113"/>
    <mergeCell ref="AC111:AC113"/>
    <mergeCell ref="AD111:AG113"/>
    <mergeCell ref="AH111:AH113"/>
    <mergeCell ref="AI111:AL113"/>
    <mergeCell ref="S101:U105"/>
    <mergeCell ref="O104:R106"/>
  </mergeCells>
  <phoneticPr fontId="2"/>
  <conditionalFormatting sqref="AP48:AU87 AV48 AV58 AV68 AV78 BD48 BB51 BB61 BB71 BB81 B48:AJ87 BQ48:BZ52 BQ53 BS53:BT53 BV53:BW53 BY53:BZ53 BQ58:BZ62 BQ68:BZ72 BQ78:BZ82 BQ63 BQ73 BQ83 BS63:BT63 BS73:BT73 BS83:BT83 BV63:BW63 BV73:BW73 BV83:BW83 BY63:BZ63 BY73:BZ73 BY83:BZ83 BY64:BY67 BY74:BY77 BY84:BY87">
    <cfRule type="expression" dxfId="11" priority="15">
      <formula>$AE$22="✓"</formula>
    </cfRule>
  </conditionalFormatting>
  <conditionalFormatting sqref="BD58">
    <cfRule type="expression" dxfId="10" priority="14">
      <formula>$AE$22="✓"</formula>
    </cfRule>
  </conditionalFormatting>
  <conditionalFormatting sqref="BD68">
    <cfRule type="expression" dxfId="9" priority="13">
      <formula>$AE$22="✓"</formula>
    </cfRule>
  </conditionalFormatting>
  <conditionalFormatting sqref="BD78">
    <cfRule type="expression" dxfId="8" priority="12">
      <formula>$AE$22="✓"</formula>
    </cfRule>
  </conditionalFormatting>
  <conditionalFormatting sqref="AT98 AX98">
    <cfRule type="expression" dxfId="7" priority="6">
      <formula>$AE$22="✓"</formula>
    </cfRule>
  </conditionalFormatting>
  <conditionalFormatting sqref="AT98 AX98">
    <cfRule type="expression" dxfId="6" priority="5">
      <formula>$I$30&lt;&gt;""</formula>
    </cfRule>
  </conditionalFormatting>
  <conditionalFormatting sqref="C101 G101">
    <cfRule type="expression" dxfId="5" priority="1">
      <formula>$I$30&lt;&gt;""</formula>
    </cfRule>
  </conditionalFormatting>
  <conditionalFormatting sqref="BF98 AZ98 BB98">
    <cfRule type="expression" dxfId="4" priority="8">
      <formula>$AE$22="✓"</formula>
    </cfRule>
  </conditionalFormatting>
  <conditionalFormatting sqref="BF98 AZ98 BB98">
    <cfRule type="expression" dxfId="3" priority="7">
      <formula>$I$30&lt;&gt;""</formula>
    </cfRule>
  </conditionalFormatting>
  <conditionalFormatting sqref="O101 I101 K101">
    <cfRule type="expression" dxfId="2" priority="4">
      <formula>$AE$22="✓"</formula>
    </cfRule>
  </conditionalFormatting>
  <conditionalFormatting sqref="O101 I101 K101">
    <cfRule type="expression" dxfId="1" priority="3">
      <formula>$I$30&lt;&gt;""</formula>
    </cfRule>
  </conditionalFormatting>
  <conditionalFormatting sqref="C101 G101">
    <cfRule type="expression" dxfId="0" priority="2">
      <formula>$AE$22="✓"</formula>
    </cfRule>
  </conditionalFormatting>
  <dataValidations count="17">
    <dataValidation allowBlank="1" showErrorMessage="1" sqref="L18:L22"/>
    <dataValidation type="whole" imeMode="halfAlpha" allowBlank="1" showErrorMessage="1" errorTitle="入力誤り" error="入力した月が誤っています。_x000a_[キャンセル]をクリックして再入力してください。" promptTitle="入力誤り" sqref="BS95:BU97">
      <formula1>1</formula1>
      <formula2>12</formula2>
    </dataValidation>
    <dataValidation imeMode="halfAlpha" allowBlank="1" showInputMessage="1" errorTitle="入力誤り" error="入力した日が誤っています。_x000a_[キャンセル]をクリックして再入力してください。" sqref="BR95:BR97 BV95:BV97"/>
    <dataValidation type="whole" imeMode="halfAlpha" allowBlank="1" showInputMessage="1" showErrorMessage="1" errorTitle="入力誤り" error="入力した値が誤っています。_x000a_[キャンセル]をクリックして再入力してください。_x000a_男性⇒1を入力_x000a_女性⇒2を入力" sqref="Y48:Z87">
      <formula1>1</formula1>
      <formula2>2</formula2>
    </dataValidation>
    <dataValidation imeMode="halfAlpha" allowBlank="1" showInputMessage="1" sqref="AC95:AD97 AC58:AD87"/>
    <dataValidation type="whole" imeMode="halfAlpha" allowBlank="1" showInputMessage="1" showErrorMessage="1" errorTitle="入力誤り" error="入力した値が誤っています。_x000a_[キャンセル]をクリックして再入力してください。_x000a_昭和⇒3を入力_x000a_平成⇒4を入力" sqref="AA48:AB87">
      <formula1>3</formula1>
      <formula2>4</formula2>
    </dataValidation>
    <dataValidation type="whole" imeMode="halfAlpha" operator="equal" allowBlank="1" showInputMessage="1" showErrorMessage="1" errorTitle="入力誤り" error="入力した値が誤っています。_x000a_[キャンセル]をクリックして再入力してください。_x000a_有（申請中を含む。）⇒1を入力_x000a_無⇒空白（入力不要）" sqref="AI95:AJ100 AI58:AJ87">
      <formula1>1</formula1>
    </dataValidation>
    <dataValidation type="whole" imeMode="halfAlpha" allowBlank="1" showInputMessage="1" showErrorMessage="1" errorTitle="入力誤り" error="入力した値が誤っています。_x000a_[キャンセル]をクリックして，0から9までの数字を再入力してください。" sqref="U84:X87 U64:X67 U74:X77">
      <formula1>0</formula1>
      <formula2>9</formula2>
    </dataValidation>
    <dataValidation imeMode="fullKatakana" allowBlank="1" showInputMessage="1" showErrorMessage="1" sqref="B48:T50 B58:T60 B68:T70 B78:T80"/>
    <dataValidation imeMode="halfAlpha" allowBlank="1" errorTitle="入力誤り" error="入力した日が誤っています。_x000a_[キャンセル]をクリックして再入力してください。" promptTitle="入力誤り" sqref="BP95:BQ97 CA90"/>
    <dataValidation type="whole" imeMode="halfAlpha" allowBlank="1" showErrorMessage="1" errorTitle="入力誤り" error="入力した日が誤っています。_x000a_[キャンセル]をクリックして再入力してください。" promptTitle="入力誤り" sqref="BW95:BX97 CK90:CK94">
      <formula1>1</formula1>
      <formula2>31</formula2>
    </dataValidation>
    <dataValidation imeMode="fullKatakana" allowBlank="1" showErrorMessage="1" sqref="W30:AN32"/>
    <dataValidation type="whole" imeMode="halfAlpha" allowBlank="1" showInputMessage="1" showErrorMessage="1" errorTitle="入力誤り" error="入力した月が誤っています。_x000a_[キャンセル]をクリックして再入力してください。" sqref="AF95:AF100 AE95:AE97 AE58:AF87">
      <formula1>1</formula1>
      <formula2>12</formula2>
    </dataValidation>
    <dataValidation type="whole" imeMode="halfAlpha" allowBlank="1" showInputMessage="1" showErrorMessage="1" errorTitle="入力誤り" error="入力した日が誤っています。_x000a_[キャンセル]をクリックして再入力してください。" sqref="AG95:AH100 AG58:AH87">
      <formula1>1</formula1>
      <formula2>31</formula2>
    </dataValidation>
    <dataValidation imeMode="halfAlpha" allowBlank="1" showInputMessage="1" showErrorMessage="1" sqref="BB51 BB48 AG90:AO94 BB61 BB58 BB71 BB68 BB81 BB78 AI40 W33:AN39 AP40:AP42 U92:V94 W90:AB94 AE92:AF94 U40 Y111 AD111 AI111 BH98:BI100 V98:AE100 BM98:BW100 AT36 I30:P39"/>
    <dataValidation type="list" allowBlank="1" showInputMessage="1" showErrorMessage="1" promptTitle="▼をクリックして" prompt="該当する場合は✓を選択してください。_x000a_✓をはずしたいときは、空白を選択してください。" sqref="AE18 AE22">
      <formula1>"✓,　"</formula1>
    </dataValidation>
    <dataValidation imeMode="halfAlpha" allowBlank="1" showInputMessage="1" showErrorMessage="1" errorTitle="入力誤り" error="入力した値が誤っています。_x000a_[キャンセル]をクリックして，0から9までの数字を再入力してください。" sqref="U54:X57"/>
  </dataValidations>
  <pageMargins left="7.874015748031496E-2" right="0.15748031496062992" top="0.70866141732283472" bottom="0.15748031496062992" header="0.31496062992125984" footer="0.31496062992125984"/>
  <pageSetup paperSize="9" orientation="landscape" r:id="rId1"/>
  <headerFooter>
    <oddFooter>&amp;R&amp;9H31.3改定〔整理番号10〕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63202" r:id="rId4" name="Check Box 34">
              <controlPr defaultSize="0" autoFill="0" autoLine="0" autoPict="0">
                <anchor moveWithCells="1">
                  <from>
                    <xdr:col>69</xdr:col>
                    <xdr:colOff>123825</xdr:colOff>
                    <xdr:row>112</xdr:row>
                    <xdr:rowOff>38100</xdr:rowOff>
                  </from>
                  <to>
                    <xdr:col>71</xdr:col>
                    <xdr:colOff>114300</xdr:colOff>
                    <xdr:row>113</xdr:row>
                    <xdr:rowOff>180975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基本ｼｰﾄ</vt:lpstr>
      <vt:lpstr>10.被扶養者申告書</vt:lpstr>
      <vt:lpstr>'10.被扶養者申告書'!Print_Area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2019-05-30T02:31:09Z</dcterms:modified>
</cp:coreProperties>
</file>