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事務職員用\WIN7学校事務統括ｼｽﾃﾑ　VerⅡVol1\WIN7ｻﾝﾌﾟﾙ学校事務統括ｼｽﾃﾑⅡ\新共済組合\2 短期給付関係\"/>
    </mc:Choice>
  </mc:AlternateContent>
  <bookViews>
    <workbookView xWindow="240" yWindow="75" windowWidth="12795" windowHeight="6375" activeTab="1"/>
  </bookViews>
  <sheets>
    <sheet name="基本ｼｰﾄ" sheetId="1" r:id="rId1"/>
    <sheet name="NO23" sheetId="2" r:id="rId2"/>
  </sheets>
  <externalReferences>
    <externalReference r:id="rId3"/>
  </externalReferences>
  <definedNames>
    <definedName name="_xlnm.Print_Area" localSheetId="1">'NO23'!$E$9:$BF$164</definedName>
    <definedName name="申請書">'NO23'!$E$9:$BF$164</definedName>
  </definedNames>
  <calcPr calcId="152511"/>
</workbook>
</file>

<file path=xl/calcChain.xml><?xml version="1.0" encoding="utf-8"?>
<calcChain xmlns="http://schemas.openxmlformats.org/spreadsheetml/2006/main">
  <c r="L4" i="2" l="1"/>
  <c r="E5" i="2"/>
  <c r="E4" i="2"/>
  <c r="AB5" i="2"/>
  <c r="Y5" i="2"/>
  <c r="V5" i="2"/>
  <c r="V4" i="2"/>
  <c r="V3" i="2"/>
  <c r="F30" i="1"/>
  <c r="F29" i="1"/>
  <c r="F28" i="1"/>
  <c r="F27" i="1"/>
  <c r="F26" i="1"/>
  <c r="F25" i="1"/>
  <c r="N24" i="1"/>
  <c r="M24" i="1"/>
  <c r="K24" i="1"/>
  <c r="F24" i="1"/>
  <c r="N23" i="1"/>
  <c r="M23" i="1"/>
  <c r="L23" i="1"/>
  <c r="K23" i="1"/>
  <c r="F23" i="1"/>
  <c r="N22" i="1"/>
  <c r="M22" i="1"/>
  <c r="L22" i="1"/>
  <c r="K22" i="1"/>
  <c r="F22" i="1"/>
  <c r="N21" i="1"/>
  <c r="M21" i="1"/>
  <c r="L21" i="1"/>
  <c r="K21" i="1"/>
  <c r="I21" i="1"/>
  <c r="F21" i="1"/>
  <c r="F20" i="1"/>
  <c r="M19" i="1"/>
  <c r="L19" i="1"/>
  <c r="I19" i="1"/>
  <c r="F19" i="1"/>
  <c r="F18" i="1"/>
  <c r="F17" i="1"/>
  <c r="F16" i="1"/>
  <c r="J15" i="1"/>
  <c r="I15" i="1"/>
  <c r="F15" i="1"/>
  <c r="I14" i="1"/>
  <c r="F14" i="1"/>
  <c r="F13" i="1"/>
  <c r="J12" i="1"/>
  <c r="I12" i="1"/>
  <c r="F12" i="1"/>
  <c r="K11" i="1"/>
  <c r="F11" i="1"/>
  <c r="I10" i="1"/>
  <c r="J9" i="1"/>
  <c r="F9" i="1"/>
  <c r="E9" i="1"/>
  <c r="J8" i="1"/>
  <c r="D8" i="1"/>
  <c r="J7" i="1"/>
  <c r="D7" i="1"/>
  <c r="D6" i="1"/>
  <c r="D5" i="1"/>
  <c r="F98" i="2" l="1"/>
  <c r="AR111" i="2" l="1"/>
  <c r="AM111" i="2"/>
  <c r="AH111" i="2"/>
  <c r="AH95" i="2"/>
  <c r="AF99" i="2"/>
  <c r="O26" i="2"/>
  <c r="K32" i="2"/>
  <c r="K35" i="2"/>
  <c r="AH134" i="2"/>
  <c r="AH118" i="2"/>
  <c r="AL128" i="2"/>
  <c r="AF122" i="2"/>
  <c r="AD26" i="2"/>
  <c r="AF105" i="2" l="1"/>
</calcChain>
</file>

<file path=xl/sharedStrings.xml><?xml version="1.0" encoding="utf-8"?>
<sst xmlns="http://schemas.openxmlformats.org/spreadsheetml/2006/main" count="238" uniqueCount="110">
  <si>
    <t>CD-R/DVD/USBﾘﾑﾊﾞﾌﾞﾙﾅﾝﾊﾞｾｷｭﾘﾃｨｰ</t>
  </si>
  <si>
    <t>現在</t>
    <rPh sb="0" eb="2">
      <t>ゲンザイ</t>
    </rPh>
    <phoneticPr fontId="3"/>
  </si>
  <si>
    <t>学校名（公署）等の変更は，ﾃﾞｰﾀﾎﾞｯｸｽで！</t>
  </si>
  <si>
    <t>管内</t>
    <rPh sb="0" eb="2">
      <t>カンナイ</t>
    </rPh>
    <phoneticPr fontId="5"/>
  </si>
  <si>
    <t>学校名</t>
  </si>
  <si>
    <t>略校名</t>
  </si>
  <si>
    <t>学校起点</t>
  </si>
  <si>
    <t>学校住所</t>
  </si>
  <si>
    <t>校長名</t>
  </si>
  <si>
    <t>年度</t>
  </si>
  <si>
    <t>会計</t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</si>
  <si>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</si>
  <si>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</si>
  <si>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</si>
  <si>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</si>
  <si>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</si>
  <si>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</si>
  <si>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</si>
  <si>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</si>
  <si>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</si>
  <si>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</si>
  <si>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教育委員会</t>
    <rPh sb="0" eb="2">
      <t>キョウイク</t>
    </rPh>
    <rPh sb="2" eb="5">
      <t>イインカイ</t>
    </rPh>
    <phoneticPr fontId="5"/>
  </si>
  <si>
    <t>所長</t>
  </si>
  <si>
    <t>共済事務担当者印</t>
    <rPh sb="0" eb="2">
      <t>キョウサイ</t>
    </rPh>
    <rPh sb="2" eb="4">
      <t>ジム</t>
    </rPh>
    <rPh sb="4" eb="7">
      <t>タントウシャ</t>
    </rPh>
    <rPh sb="7" eb="8">
      <t>イン</t>
    </rPh>
    <phoneticPr fontId="13"/>
  </si>
  <si>
    <t>支給日数</t>
    <rPh sb="0" eb="2">
      <t>シキュウ</t>
    </rPh>
    <rPh sb="2" eb="4">
      <t>ニッスウ</t>
    </rPh>
    <phoneticPr fontId="13"/>
  </si>
  <si>
    <t>傷病手当金及び同附加金認定申請書</t>
    <rPh sb="0" eb="2">
      <t>ショウビョウ</t>
    </rPh>
    <rPh sb="2" eb="5">
      <t>テアテキン</t>
    </rPh>
    <rPh sb="5" eb="6">
      <t>オヨ</t>
    </rPh>
    <rPh sb="7" eb="8">
      <t>ドウ</t>
    </rPh>
    <rPh sb="8" eb="11">
      <t>フカキン</t>
    </rPh>
    <rPh sb="11" eb="13">
      <t>ニンテイ</t>
    </rPh>
    <rPh sb="13" eb="16">
      <t>シンセイショ</t>
    </rPh>
    <phoneticPr fontId="13"/>
  </si>
  <si>
    <t>組合員証</t>
    <rPh sb="0" eb="3">
      <t>クミアイイン</t>
    </rPh>
    <rPh sb="3" eb="4">
      <t>アカシ</t>
    </rPh>
    <phoneticPr fontId="13"/>
  </si>
  <si>
    <t>公立鹿</t>
    <rPh sb="0" eb="2">
      <t>コウリツ</t>
    </rPh>
    <rPh sb="2" eb="3">
      <t>シカ</t>
    </rPh>
    <phoneticPr fontId="13"/>
  </si>
  <si>
    <t>所属所名</t>
    <rPh sb="0" eb="2">
      <t>ショゾク</t>
    </rPh>
    <rPh sb="2" eb="4">
      <t>ショメイ</t>
    </rPh>
    <phoneticPr fontId="13"/>
  </si>
  <si>
    <t>記号番号</t>
    <rPh sb="0" eb="2">
      <t>キゴウ</t>
    </rPh>
    <rPh sb="2" eb="4">
      <t>バンゴウ</t>
    </rPh>
    <phoneticPr fontId="13"/>
  </si>
  <si>
    <t>退職年月日</t>
    <rPh sb="0" eb="2">
      <t>タイショク</t>
    </rPh>
    <rPh sb="2" eb="5">
      <t>ネンガッピ</t>
    </rPh>
    <phoneticPr fontId="13"/>
  </si>
  <si>
    <t>●退職者のみ
 記入する。</t>
    <rPh sb="1" eb="4">
      <t>タイショクシャ</t>
    </rPh>
    <rPh sb="8" eb="10">
      <t>キニュウ</t>
    </rPh>
    <phoneticPr fontId="13"/>
  </si>
  <si>
    <t>平成</t>
    <rPh sb="0" eb="2">
      <t>ヘイセイ</t>
    </rPh>
    <phoneticPr fontId="13"/>
  </si>
  <si>
    <t>年</t>
    <rPh sb="0" eb="1">
      <t>ネン</t>
    </rPh>
    <phoneticPr fontId="13"/>
  </si>
  <si>
    <t>月</t>
    <rPh sb="0" eb="1">
      <t>ガツ</t>
    </rPh>
    <phoneticPr fontId="13"/>
  </si>
  <si>
    <t>日</t>
    <rPh sb="0" eb="1">
      <t>ニチ</t>
    </rPh>
    <phoneticPr fontId="13"/>
  </si>
  <si>
    <t>組合員氏名</t>
    <rPh sb="0" eb="3">
      <t>クミアイイン</t>
    </rPh>
    <rPh sb="3" eb="5">
      <t>シメイ</t>
    </rPh>
    <phoneticPr fontId="13"/>
  </si>
  <si>
    <t>傷病手当金（同附加金）の受給歴</t>
    <rPh sb="0" eb="2">
      <t>ショウビョウ</t>
    </rPh>
    <rPh sb="2" eb="5">
      <t>テアテキン</t>
    </rPh>
    <rPh sb="6" eb="7">
      <t>ドウ</t>
    </rPh>
    <rPh sb="7" eb="10">
      <t>フカキン</t>
    </rPh>
    <rPh sb="12" eb="14">
      <t>ジュキュウ</t>
    </rPh>
    <rPh sb="14" eb="15">
      <t>レキ</t>
    </rPh>
    <phoneticPr fontId="13"/>
  </si>
  <si>
    <t>有</t>
    <rPh sb="0" eb="1">
      <t>ア</t>
    </rPh>
    <phoneticPr fontId="13"/>
  </si>
  <si>
    <t>無</t>
    <rPh sb="0" eb="1">
      <t>ナ</t>
    </rPh>
    <phoneticPr fontId="13"/>
  </si>
  <si>
    <t>傷病名</t>
    <rPh sb="0" eb="2">
      <t>ショウビョウ</t>
    </rPh>
    <rPh sb="2" eb="3">
      <t>メイ</t>
    </rPh>
    <phoneticPr fontId="13"/>
  </si>
  <si>
    <t>左記傷病の
初診年月日</t>
    <rPh sb="0" eb="2">
      <t>サキ</t>
    </rPh>
    <rPh sb="2" eb="4">
      <t>ショウビョウ</t>
    </rPh>
    <rPh sb="6" eb="8">
      <t>ショシン</t>
    </rPh>
    <rPh sb="8" eb="11">
      <t>ネンガッピ</t>
    </rPh>
    <phoneticPr fontId="13"/>
  </si>
  <si>
    <t>休業期間</t>
    <rPh sb="0" eb="2">
      <t>キュウギョウ</t>
    </rPh>
    <rPh sb="2" eb="4">
      <t>キカン</t>
    </rPh>
    <phoneticPr fontId="13"/>
  </si>
  <si>
    <t>病気休暇</t>
    <rPh sb="0" eb="2">
      <t>ビョウキ</t>
    </rPh>
    <rPh sb="2" eb="4">
      <t>キュウカ</t>
    </rPh>
    <phoneticPr fontId="13"/>
  </si>
  <si>
    <t>まで</t>
    <phoneticPr fontId="13"/>
  </si>
  <si>
    <t>●引き続く各休業期間は１行で記入してください。また，休業期間の延長に伴う認定の場合は，当初の期間から記入してください。</t>
    <rPh sb="1" eb="2">
      <t>ヒ</t>
    </rPh>
    <rPh sb="3" eb="4">
      <t>ツヅ</t>
    </rPh>
    <rPh sb="5" eb="6">
      <t>カク</t>
    </rPh>
    <rPh sb="6" eb="8">
      <t>キュウギョウ</t>
    </rPh>
    <rPh sb="8" eb="10">
      <t>キカン</t>
    </rPh>
    <rPh sb="12" eb="13">
      <t>ギョウ</t>
    </rPh>
    <rPh sb="14" eb="16">
      <t>キニュウ</t>
    </rPh>
    <rPh sb="26" eb="28">
      <t>キュウギョウ</t>
    </rPh>
    <rPh sb="28" eb="30">
      <t>キカン</t>
    </rPh>
    <rPh sb="31" eb="33">
      <t>エンチョウ</t>
    </rPh>
    <rPh sb="34" eb="35">
      <t>トモナ</t>
    </rPh>
    <rPh sb="36" eb="38">
      <t>ニンテイ</t>
    </rPh>
    <rPh sb="39" eb="41">
      <t>バアイ</t>
    </rPh>
    <rPh sb="43" eb="45">
      <t>トウショ</t>
    </rPh>
    <rPh sb="46" eb="48">
      <t>キカン</t>
    </rPh>
    <rPh sb="50" eb="52">
      <t>キニュウ</t>
    </rPh>
    <phoneticPr fontId="13"/>
  </si>
  <si>
    <t>から</t>
    <phoneticPr fontId="13"/>
  </si>
  <si>
    <t>有給休職</t>
    <rPh sb="0" eb="2">
      <t>ユウキュウ</t>
    </rPh>
    <rPh sb="2" eb="4">
      <t>キュウショク</t>
    </rPh>
    <phoneticPr fontId="13"/>
  </si>
  <si>
    <t>無給休職</t>
    <rPh sb="0" eb="2">
      <t>ムキュウ</t>
    </rPh>
    <rPh sb="2" eb="4">
      <t>キュウショク</t>
    </rPh>
    <phoneticPr fontId="13"/>
  </si>
  <si>
    <t>円</t>
    <rPh sb="0" eb="1">
      <t>エン</t>
    </rPh>
    <phoneticPr fontId="13"/>
  </si>
  <si>
    <t>年金等の受給状況</t>
    <rPh sb="0" eb="2">
      <t>ネンキン</t>
    </rPh>
    <rPh sb="2" eb="3">
      <t>トウ</t>
    </rPh>
    <rPh sb="4" eb="6">
      <t>ジュキュウ</t>
    </rPh>
    <rPh sb="6" eb="8">
      <t>ジョウキョウ</t>
    </rPh>
    <phoneticPr fontId="13"/>
  </si>
  <si>
    <t>障害厚生（共済）年金</t>
    <rPh sb="0" eb="2">
      <t>ショウガイ</t>
    </rPh>
    <rPh sb="2" eb="4">
      <t>コウセイ</t>
    </rPh>
    <rPh sb="5" eb="7">
      <t>キョウサイ</t>
    </rPh>
    <rPh sb="8" eb="10">
      <t>ネンキン</t>
    </rPh>
    <phoneticPr fontId="13"/>
  </si>
  <si>
    <t>年額</t>
    <rPh sb="0" eb="2">
      <t>ネンガク</t>
    </rPh>
    <phoneticPr fontId="13"/>
  </si>
  <si>
    <t>　月分から</t>
    <rPh sb="1" eb="2">
      <t>ガツ</t>
    </rPh>
    <phoneticPr fontId="13"/>
  </si>
  <si>
    <t>　</t>
  </si>
  <si>
    <t>　支給開始</t>
    <rPh sb="1" eb="3">
      <t>シキュウ</t>
    </rPh>
    <rPh sb="3" eb="5">
      <t>カイシ</t>
    </rPh>
    <phoneticPr fontId="13"/>
  </si>
  <si>
    <t>老齢厚生年金</t>
    <rPh sb="0" eb="2">
      <t>ロウレイ</t>
    </rPh>
    <rPh sb="2" eb="4">
      <t>コウセイ</t>
    </rPh>
    <rPh sb="4" eb="6">
      <t>ネンキン</t>
    </rPh>
    <phoneticPr fontId="13"/>
  </si>
  <si>
    <t>　改定</t>
    <rPh sb="1" eb="3">
      <t>カイテイ</t>
    </rPh>
    <phoneticPr fontId="13"/>
  </si>
  <si>
    <t>　受給権なし</t>
    <rPh sb="1" eb="3">
      <t>ジュキュウ</t>
    </rPh>
    <rPh sb="3" eb="4">
      <t>ケン</t>
    </rPh>
    <phoneticPr fontId="13"/>
  </si>
  <si>
    <t>障害基礎年金
老齢基礎年金</t>
    <rPh sb="0" eb="2">
      <t>ショウガイ</t>
    </rPh>
    <rPh sb="2" eb="4">
      <t>キソ</t>
    </rPh>
    <rPh sb="4" eb="6">
      <t>ネンキン</t>
    </rPh>
    <rPh sb="7" eb="9">
      <t>ロウレイ</t>
    </rPh>
    <rPh sb="9" eb="11">
      <t>キソ</t>
    </rPh>
    <rPh sb="11" eb="13">
      <t>ネンキン</t>
    </rPh>
    <phoneticPr fontId="13"/>
  </si>
  <si>
    <t>　月分から</t>
    <rPh sb="1" eb="2">
      <t>ガツ</t>
    </rPh>
    <rPh sb="2" eb="3">
      <t>ブン</t>
    </rPh>
    <phoneticPr fontId="13"/>
  </si>
  <si>
    <t>　受給権あり</t>
    <rPh sb="1" eb="3">
      <t>ジュキュウ</t>
    </rPh>
    <rPh sb="3" eb="4">
      <t>ケン</t>
    </rPh>
    <phoneticPr fontId="13"/>
  </si>
  <si>
    <t>障害手当金</t>
    <rPh sb="0" eb="2">
      <t>ショウガイ</t>
    </rPh>
    <rPh sb="2" eb="5">
      <t>テアテキン</t>
    </rPh>
    <phoneticPr fontId="13"/>
  </si>
  <si>
    <t>支給</t>
    <rPh sb="0" eb="2">
      <t>シキュウ</t>
    </rPh>
    <phoneticPr fontId="13"/>
  </si>
  <si>
    <t>●「あり」の場合は右欄を記入</t>
    <rPh sb="6" eb="8">
      <t>バアイ</t>
    </rPh>
    <rPh sb="9" eb="10">
      <t>ミギ</t>
    </rPh>
    <rPh sb="10" eb="11">
      <t>ラン</t>
    </rPh>
    <rPh sb="12" eb="14">
      <t>キニュウ</t>
    </rPh>
    <phoneticPr fontId="13"/>
  </si>
  <si>
    <t>　上記のとおり申請します。</t>
    <rPh sb="1" eb="3">
      <t>ジョウキ</t>
    </rPh>
    <rPh sb="7" eb="9">
      <t>シンセイ</t>
    </rPh>
    <phoneticPr fontId="13"/>
  </si>
  <si>
    <t>〒</t>
    <phoneticPr fontId="13"/>
  </si>
  <si>
    <t>住所</t>
    <rPh sb="0" eb="2">
      <t>ジュウショ</t>
    </rPh>
    <phoneticPr fontId="13"/>
  </si>
  <si>
    <t>申請者</t>
    <rPh sb="0" eb="3">
      <t>シンセイシャ</t>
    </rPh>
    <phoneticPr fontId="13"/>
  </si>
  <si>
    <t>氏名</t>
    <rPh sb="0" eb="2">
      <t>シメイ</t>
    </rPh>
    <phoneticPr fontId="13"/>
  </si>
  <si>
    <t>㊞</t>
    <phoneticPr fontId="13"/>
  </si>
  <si>
    <t>（組合員）</t>
    <rPh sb="1" eb="4">
      <t>クミアイイン</t>
    </rPh>
    <phoneticPr fontId="13"/>
  </si>
  <si>
    <t>電話番号</t>
    <rPh sb="0" eb="2">
      <t>デンワ</t>
    </rPh>
    <rPh sb="2" eb="4">
      <t>バンゴウ</t>
    </rPh>
    <phoneticPr fontId="13"/>
  </si>
  <si>
    <t>（</t>
    <phoneticPr fontId="13"/>
  </si>
  <si>
    <t>-</t>
    <phoneticPr fontId="13"/>
  </si>
  <si>
    <t>）</t>
    <phoneticPr fontId="13"/>
  </si>
  <si>
    <t>　上記の記載事項は，事実と相違ないものと認めます。</t>
    <rPh sb="1" eb="3">
      <t>ジョウキ</t>
    </rPh>
    <rPh sb="4" eb="6">
      <t>キサイ</t>
    </rPh>
    <rPh sb="6" eb="8">
      <t>ジコウ</t>
    </rPh>
    <rPh sb="10" eb="12">
      <t>ジジツ</t>
    </rPh>
    <rPh sb="13" eb="15">
      <t>ソウイ</t>
    </rPh>
    <rPh sb="20" eb="21">
      <t>ミト</t>
    </rPh>
    <phoneticPr fontId="13"/>
  </si>
  <si>
    <t>〒</t>
    <phoneticPr fontId="13"/>
  </si>
  <si>
    <t>　所属所所在地</t>
    <rPh sb="1" eb="3">
      <t>ショゾク</t>
    </rPh>
    <rPh sb="3" eb="4">
      <t>ショ</t>
    </rPh>
    <rPh sb="4" eb="7">
      <t>ショザイチ</t>
    </rPh>
    <phoneticPr fontId="13"/>
  </si>
  <si>
    <t>　所属所長</t>
    <rPh sb="1" eb="3">
      <t>ショゾク</t>
    </rPh>
    <rPh sb="3" eb="5">
      <t>ショチョウ</t>
    </rPh>
    <phoneticPr fontId="13"/>
  </si>
  <si>
    <t>職・氏名</t>
    <rPh sb="0" eb="1">
      <t>ショク</t>
    </rPh>
    <rPh sb="2" eb="4">
      <t>シメイ</t>
    </rPh>
    <phoneticPr fontId="13"/>
  </si>
  <si>
    <t>印</t>
    <rPh sb="0" eb="1">
      <t>イン</t>
    </rPh>
    <phoneticPr fontId="13"/>
  </si>
  <si>
    <t>注　　次の書類を添付してください。休業状況又は報酬の支給状況によっては，下記以外の確認書類を求める場合があります。</t>
    <rPh sb="0" eb="1">
      <t>チュウ</t>
    </rPh>
    <rPh sb="3" eb="4">
      <t>ツギ</t>
    </rPh>
    <rPh sb="5" eb="7">
      <t>ショルイ</t>
    </rPh>
    <rPh sb="8" eb="10">
      <t>テンプ</t>
    </rPh>
    <rPh sb="17" eb="19">
      <t>キュウギョウ</t>
    </rPh>
    <rPh sb="19" eb="21">
      <t>ジョウキョウ</t>
    </rPh>
    <rPh sb="21" eb="22">
      <t>マタ</t>
    </rPh>
    <rPh sb="23" eb="25">
      <t>ホウシュウ</t>
    </rPh>
    <rPh sb="26" eb="28">
      <t>シキュウ</t>
    </rPh>
    <rPh sb="28" eb="30">
      <t>ジョウキョウ</t>
    </rPh>
    <rPh sb="36" eb="38">
      <t>カキ</t>
    </rPh>
    <rPh sb="38" eb="40">
      <t>イガイ</t>
    </rPh>
    <rPh sb="41" eb="43">
      <t>カクニン</t>
    </rPh>
    <rPh sb="43" eb="45">
      <t>ショルイ</t>
    </rPh>
    <rPh sb="46" eb="47">
      <t>モト</t>
    </rPh>
    <rPh sb="49" eb="51">
      <t>バアイ</t>
    </rPh>
    <phoneticPr fontId="13"/>
  </si>
  <si>
    <t xml:space="preserve">  　 ア   休職辞令の写し（所属所長の原本証明があるもの）</t>
    <rPh sb="8" eb="10">
      <t>キュウショク</t>
    </rPh>
    <rPh sb="10" eb="12">
      <t>ジレイ</t>
    </rPh>
    <rPh sb="13" eb="14">
      <t>ウツ</t>
    </rPh>
    <rPh sb="16" eb="18">
      <t>ショゾク</t>
    </rPh>
    <rPh sb="18" eb="20">
      <t>ショチョウ</t>
    </rPh>
    <rPh sb="21" eb="23">
      <t>ゲンポン</t>
    </rPh>
    <rPh sb="23" eb="25">
      <t>ショウメイ</t>
    </rPh>
    <phoneticPr fontId="13"/>
  </si>
  <si>
    <t xml:space="preserve">　　 イ   医師の診断書（初診年月日，現在の病状，今後の見込み等が記載されたもの。また，写しの場合は所属所長の原本証明があるもの。）　 </t>
    <rPh sb="7" eb="9">
      <t>イシ</t>
    </rPh>
    <rPh sb="10" eb="13">
      <t>シンダンショ</t>
    </rPh>
    <rPh sb="14" eb="16">
      <t>ショシン</t>
    </rPh>
    <rPh sb="16" eb="19">
      <t>ネンガッピ</t>
    </rPh>
    <rPh sb="20" eb="22">
      <t>ゲンザイ</t>
    </rPh>
    <rPh sb="23" eb="25">
      <t>ビョウジョウ</t>
    </rPh>
    <rPh sb="26" eb="28">
      <t>コンゴ</t>
    </rPh>
    <rPh sb="29" eb="31">
      <t>ミコ</t>
    </rPh>
    <rPh sb="32" eb="33">
      <t>トウ</t>
    </rPh>
    <rPh sb="34" eb="36">
      <t>キサイ</t>
    </rPh>
    <rPh sb="45" eb="46">
      <t>ウツ</t>
    </rPh>
    <rPh sb="48" eb="50">
      <t>バアイ</t>
    </rPh>
    <rPh sb="51" eb="53">
      <t>ショゾク</t>
    </rPh>
    <rPh sb="53" eb="54">
      <t>ショ</t>
    </rPh>
    <rPh sb="54" eb="55">
      <t>オサ</t>
    </rPh>
    <rPh sb="56" eb="58">
      <t>ゲンポン</t>
    </rPh>
    <rPh sb="58" eb="60">
      <t>ショウメイ</t>
    </rPh>
    <phoneticPr fontId="13"/>
  </si>
  <si>
    <t>　　 ウ   有給休職を開始した月及びその前月の給与の支給内訳書（各月の給与について，追給又は戻入が生じた場合はその内訳書を含む。）</t>
    <rPh sb="7" eb="9">
      <t>ユウキュウ</t>
    </rPh>
    <rPh sb="9" eb="11">
      <t>キュウショク</t>
    </rPh>
    <rPh sb="12" eb="14">
      <t>カイシ</t>
    </rPh>
    <rPh sb="16" eb="17">
      <t>ツキ</t>
    </rPh>
    <rPh sb="17" eb="18">
      <t>オヨ</t>
    </rPh>
    <rPh sb="21" eb="23">
      <t>ゼンゲツ</t>
    </rPh>
    <rPh sb="24" eb="26">
      <t>キュウヨ</t>
    </rPh>
    <rPh sb="27" eb="29">
      <t>シキュウ</t>
    </rPh>
    <rPh sb="29" eb="32">
      <t>ウチワケショ</t>
    </rPh>
    <rPh sb="33" eb="34">
      <t>カク</t>
    </rPh>
    <rPh sb="34" eb="35">
      <t>ツキ</t>
    </rPh>
    <rPh sb="36" eb="38">
      <t>キュウヨ</t>
    </rPh>
    <rPh sb="43" eb="45">
      <t>ツイキュウ</t>
    </rPh>
    <rPh sb="45" eb="46">
      <t>マタ</t>
    </rPh>
    <rPh sb="47" eb="49">
      <t>レイニュウ</t>
    </rPh>
    <rPh sb="50" eb="51">
      <t>ショウ</t>
    </rPh>
    <rPh sb="53" eb="55">
      <t>バアイ</t>
    </rPh>
    <rPh sb="58" eb="61">
      <t>ウチワケショ</t>
    </rPh>
    <rPh sb="62" eb="63">
      <t>フク</t>
    </rPh>
    <phoneticPr fontId="13"/>
  </si>
  <si>
    <t xml:space="preserve">    　　の写し（所属所長の原本証明があるもの）</t>
    <rPh sb="7" eb="8">
      <t>ウツ</t>
    </rPh>
    <rPh sb="10" eb="12">
      <t>ショゾク</t>
    </rPh>
    <rPh sb="11" eb="12">
      <t>バショ</t>
    </rPh>
    <rPh sb="12" eb="14">
      <t>ショチョウ</t>
    </rPh>
    <rPh sb="15" eb="17">
      <t>ゲンポン</t>
    </rPh>
    <rPh sb="17" eb="19">
      <t>ショウメイ</t>
    </rPh>
    <phoneticPr fontId="13"/>
  </si>
  <si>
    <t>　　 エ   障害年金，障害手当金又は老齢年金を受給している場合（受給権があり，受給予定である場合を含む。）は，受給額（年金の場合は</t>
    <rPh sb="7" eb="9">
      <t>ショウガイ</t>
    </rPh>
    <rPh sb="9" eb="11">
      <t>ネンキン</t>
    </rPh>
    <rPh sb="12" eb="14">
      <t>ショウガイ</t>
    </rPh>
    <rPh sb="14" eb="17">
      <t>テアテキン</t>
    </rPh>
    <rPh sb="17" eb="18">
      <t>マタ</t>
    </rPh>
    <rPh sb="19" eb="21">
      <t>ロウレイ</t>
    </rPh>
    <rPh sb="21" eb="23">
      <t>ネンキン</t>
    </rPh>
    <rPh sb="24" eb="26">
      <t>ジュキュウ</t>
    </rPh>
    <rPh sb="30" eb="32">
      <t>バアイ</t>
    </rPh>
    <rPh sb="33" eb="35">
      <t>ジュキュウ</t>
    </rPh>
    <rPh sb="40" eb="42">
      <t>ジュキュウ</t>
    </rPh>
    <rPh sb="42" eb="44">
      <t>ヨテイ</t>
    </rPh>
    <rPh sb="47" eb="49">
      <t>バアイ</t>
    </rPh>
    <rPh sb="50" eb="51">
      <t>フク</t>
    </rPh>
    <rPh sb="56" eb="58">
      <t>ジュキュウ</t>
    </rPh>
    <rPh sb="58" eb="59">
      <t>ガク</t>
    </rPh>
    <rPh sb="59" eb="60">
      <t>ネンガク</t>
    </rPh>
    <rPh sb="60" eb="62">
      <t>ネンキン</t>
    </rPh>
    <rPh sb="63" eb="65">
      <t>バアイ</t>
    </rPh>
    <phoneticPr fontId="13"/>
  </si>
  <si>
    <t xml:space="preserve">  　　　年額）が確認できる年金額決定・改定通知書等の写し（所属所長の原本証明があるもの）</t>
    <rPh sb="14" eb="16">
      <t>ネンキン</t>
    </rPh>
    <rPh sb="16" eb="17">
      <t>ガク</t>
    </rPh>
    <rPh sb="17" eb="19">
      <t>ケッテイ</t>
    </rPh>
    <rPh sb="20" eb="22">
      <t>カイテイ</t>
    </rPh>
    <rPh sb="22" eb="25">
      <t>ツウチショ</t>
    </rPh>
    <rPh sb="25" eb="26">
      <t>トウ</t>
    </rPh>
    <rPh sb="27" eb="28">
      <t>ウツ</t>
    </rPh>
    <rPh sb="30" eb="32">
      <t>ショゾク</t>
    </rPh>
    <rPh sb="32" eb="34">
      <t>ショチョウ</t>
    </rPh>
    <rPh sb="35" eb="37">
      <t>ゲンポン</t>
    </rPh>
    <rPh sb="37" eb="39">
      <t>ショウメイ</t>
    </rPh>
    <phoneticPr fontId="13"/>
  </si>
  <si>
    <t>※　以下は共済組合記入欄</t>
    <rPh sb="2" eb="4">
      <t>イカ</t>
    </rPh>
    <rPh sb="5" eb="7">
      <t>キョウサイ</t>
    </rPh>
    <rPh sb="7" eb="9">
      <t>クミアイ</t>
    </rPh>
    <rPh sb="9" eb="12">
      <t>キニュウラン</t>
    </rPh>
    <phoneticPr fontId="13"/>
  </si>
  <si>
    <t>支給対象期間</t>
    <rPh sb="0" eb="2">
      <t>シキュウ</t>
    </rPh>
    <rPh sb="2" eb="4">
      <t>タイショウ</t>
    </rPh>
    <rPh sb="4" eb="6">
      <t>キカン</t>
    </rPh>
    <phoneticPr fontId="13"/>
  </si>
  <si>
    <t>傷病手当金</t>
    <rPh sb="0" eb="2">
      <t>ショウビョウ</t>
    </rPh>
    <rPh sb="2" eb="5">
      <t>テアテキン</t>
    </rPh>
    <phoneticPr fontId="13"/>
  </si>
  <si>
    <t>傷病手当金
附加金</t>
    <rPh sb="0" eb="2">
      <t>ショウビョウ</t>
    </rPh>
    <rPh sb="2" eb="5">
      <t>テアテキン</t>
    </rPh>
    <rPh sb="6" eb="9">
      <t>フカキン</t>
    </rPh>
    <phoneticPr fontId="13"/>
  </si>
  <si>
    <t>※　黄色のセルを入力してください。</t>
    <rPh sb="2" eb="4">
      <t>キイロ</t>
    </rPh>
    <rPh sb="8" eb="10">
      <t>ニュウリョク</t>
    </rPh>
    <phoneticPr fontId="13"/>
  </si>
  <si>
    <t>㊞</t>
    <phoneticPr fontId="13"/>
  </si>
  <si>
    <t>（フリガナ）</t>
    <phoneticPr fontId="13"/>
  </si>
  <si>
    <t>（</t>
    <phoneticPr fontId="13"/>
  </si>
  <si>
    <t>）</t>
    <phoneticPr fontId="13"/>
  </si>
  <si>
    <t xml:space="preserve"> </t>
    <phoneticPr fontId="13"/>
  </si>
  <si>
    <t>　</t>
    <phoneticPr fontId="13"/>
  </si>
  <si>
    <t>職員氏名・職員番号</t>
    <rPh sb="0" eb="2">
      <t>ショクイン</t>
    </rPh>
    <rPh sb="2" eb="4">
      <t>シメイ</t>
    </rPh>
    <rPh sb="5" eb="7">
      <t>ショクイン</t>
    </rPh>
    <rPh sb="7" eb="9">
      <t>バンゴウ</t>
    </rPh>
    <phoneticPr fontId="5"/>
  </si>
  <si>
    <t>コード</t>
    <phoneticPr fontId="5"/>
  </si>
  <si>
    <t>申請者情報</t>
    <rPh sb="0" eb="3">
      <t>シンセイシャ</t>
    </rPh>
    <rPh sb="3" eb="5">
      <t>ジョウホウ</t>
    </rPh>
    <phoneticPr fontId="13"/>
  </si>
  <si>
    <t>住所</t>
    <rPh sb="0" eb="2">
      <t>ジュウショ</t>
    </rPh>
    <phoneticPr fontId="13"/>
  </si>
  <si>
    <t>〒</t>
    <phoneticPr fontId="13"/>
  </si>
  <si>
    <t>電話番号</t>
    <phoneticPr fontId="13"/>
  </si>
  <si>
    <t>校長</t>
    <rPh sb="0" eb="2">
      <t>コウチョウ</t>
    </rPh>
    <phoneticPr fontId="13"/>
  </si>
  <si>
    <t>短期掛金(同附加金）
の算定基礎となる
平均標準報酬月額</t>
    <rPh sb="0" eb="2">
      <t>タンキ</t>
    </rPh>
    <rPh sb="2" eb="4">
      <t>カケキン</t>
    </rPh>
    <rPh sb="5" eb="6">
      <t>ドウ</t>
    </rPh>
    <rPh sb="6" eb="8">
      <t>フカ</t>
    </rPh>
    <rPh sb="8" eb="9">
      <t>キン</t>
    </rPh>
    <rPh sb="12" eb="14">
      <t>サンテイ</t>
    </rPh>
    <rPh sb="14" eb="16">
      <t>キソ</t>
    </rPh>
    <rPh sb="20" eb="22">
      <t>ヘイキン</t>
    </rPh>
    <rPh sb="22" eb="24">
      <t>ヒョウジュン</t>
    </rPh>
    <rPh sb="24" eb="26">
      <t>ホウシュウ</t>
    </rPh>
    <rPh sb="26" eb="28">
      <t>ゲツガク</t>
    </rPh>
    <phoneticPr fontId="13"/>
  </si>
  <si>
    <t>・支給開始日の属する月以前の直近の継続した１２月間の各月の標準報酬月額
の平均額を記入してください。</t>
    <rPh sb="1" eb="3">
      <t>シキュウ</t>
    </rPh>
    <rPh sb="3" eb="6">
      <t>カイシビ</t>
    </rPh>
    <rPh sb="7" eb="8">
      <t>ゾク</t>
    </rPh>
    <rPh sb="10" eb="11">
      <t>ツキ</t>
    </rPh>
    <rPh sb="11" eb="13">
      <t>イゼン</t>
    </rPh>
    <rPh sb="14" eb="16">
      <t>チョッキン</t>
    </rPh>
    <rPh sb="17" eb="19">
      <t>ケイゾク</t>
    </rPh>
    <rPh sb="23" eb="24">
      <t>ツキ</t>
    </rPh>
    <rPh sb="24" eb="25">
      <t>カン</t>
    </rPh>
    <rPh sb="26" eb="28">
      <t>カクツキ</t>
    </rPh>
    <rPh sb="29" eb="31">
      <t>ヒョウジュン</t>
    </rPh>
    <rPh sb="31" eb="33">
      <t>ホウシュウ</t>
    </rPh>
    <rPh sb="33" eb="35">
      <t>ゲツガク</t>
    </rPh>
    <rPh sb="37" eb="39">
      <t>ヘイキン</t>
    </rPh>
    <rPh sb="39" eb="40">
      <t>ガク</t>
    </rPh>
    <rPh sb="41" eb="43">
      <t>キニュウ</t>
    </rPh>
    <phoneticPr fontId="13"/>
  </si>
  <si>
    <t>H30.3改定[整理番号23]</t>
    <rPh sb="5" eb="7">
      <t>カイテイ</t>
    </rPh>
    <rPh sb="8" eb="10">
      <t>セイリ</t>
    </rPh>
    <rPh sb="10" eb="12">
      <t>バンゴウ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</si>
</sst>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[&lt;=999]000;[&lt;=9999]000\-00;000\-0000"/>
  </numFmts>
  <fonts count="36"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34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scheme val="minor"/>
    </font>
    <font>
      <sz val="16"/>
      <color theme="1"/>
      <name val="ＭＳ Ｐゴシック"/>
      <family val="2"/>
      <scheme val="minor"/>
    </font>
    <font>
      <sz val="16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scheme val="minor"/>
    </font>
    <font>
      <sz val="8"/>
      <color theme="1"/>
      <name val="ＭＳ Ｐゴシック"/>
      <family val="3"/>
      <charset val="128"/>
      <scheme val="minor"/>
    </font>
    <font>
      <sz val="8"/>
      <color rgb="FFFF0000"/>
      <name val="ＭＳ Ｐゴシック"/>
      <family val="2"/>
      <scheme val="minor"/>
    </font>
    <font>
      <sz val="8"/>
      <color rgb="FFFF0000"/>
      <name val="ＭＳ Ｐゴシック"/>
      <family val="3"/>
      <charset val="128"/>
      <scheme val="minor"/>
    </font>
    <font>
      <sz val="9"/>
      <color rgb="FFFF0000"/>
      <name val="ＭＳ Ｐゴシック"/>
      <family val="2"/>
      <scheme val="minor"/>
    </font>
    <font>
      <sz val="9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8"/>
      <name val="ＭＳ Ｐゴシック"/>
      <family val="2"/>
      <scheme val="minor"/>
    </font>
    <font>
      <sz val="8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4"/>
      <color indexed="10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2"/>
      <color theme="1"/>
      <name val="ＭＳ Ｐゴシック"/>
      <family val="2"/>
      <scheme val="minor"/>
    </font>
    <font>
      <sz val="14"/>
      <color theme="1"/>
      <name val="ＭＳ Ｐゴシック"/>
      <family val="2"/>
      <scheme val="minor"/>
    </font>
    <font>
      <sz val="11"/>
      <color rgb="FFFF0000"/>
      <name val="ＭＳ Ｐゴシック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2" fillId="0" borderId="0"/>
  </cellStyleXfs>
  <cellXfs count="390">
    <xf numFmtId="0" fontId="0" fillId="0" borderId="0" xfId="0">
      <alignment vertical="center"/>
    </xf>
    <xf numFmtId="0" fontId="0" fillId="3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4" borderId="0" xfId="0" applyNumberFormat="1" applyFill="1" applyAlignment="1">
      <alignment vertical="center" shrinkToFit="1"/>
    </xf>
    <xf numFmtId="0" fontId="2" fillId="4" borderId="0" xfId="2" applyNumberFormat="1" applyFont="1" applyFill="1" applyAlignment="1">
      <alignment vertical="center" shrinkToFit="1"/>
    </xf>
    <xf numFmtId="0" fontId="11" fillId="4" borderId="0" xfId="1" applyNumberFormat="1" applyFont="1" applyFill="1" applyAlignment="1">
      <alignment vertical="center" shrinkToFit="1"/>
    </xf>
    <xf numFmtId="0" fontId="6" fillId="4" borderId="0" xfId="2" applyNumberFormat="1" applyFont="1" applyFill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2" fillId="4" borderId="2" xfId="2" applyNumberFormat="1" applyFont="1" applyFill="1" applyBorder="1" applyAlignment="1">
      <alignment vertical="center" shrinkToFit="1"/>
    </xf>
    <xf numFmtId="0" fontId="2" fillId="4" borderId="3" xfId="2" applyNumberFormat="1" applyFont="1" applyFill="1" applyBorder="1" applyAlignment="1">
      <alignment vertical="center" shrinkToFit="1"/>
    </xf>
    <xf numFmtId="0" fontId="6" fillId="4" borderId="4" xfId="2" applyNumberFormat="1" applyFont="1" applyFill="1" applyBorder="1" applyAlignment="1">
      <alignment vertical="center" shrinkToFit="1"/>
    </xf>
    <xf numFmtId="0" fontId="2" fillId="4" borderId="5" xfId="2" applyNumberFormat="1" applyFont="1" applyFill="1" applyBorder="1" applyAlignment="1">
      <alignment vertical="center" shrinkToFit="1"/>
    </xf>
    <xf numFmtId="0" fontId="6" fillId="4" borderId="6" xfId="2" applyNumberFormat="1" applyFont="1" applyFill="1" applyBorder="1" applyAlignment="1">
      <alignment vertical="center" shrinkToFit="1"/>
    </xf>
    <xf numFmtId="0" fontId="6" fillId="4" borderId="7" xfId="2" applyNumberFormat="1" applyFont="1" applyFill="1" applyBorder="1" applyAlignment="1">
      <alignment vertical="center" shrinkToFit="1"/>
    </xf>
    <xf numFmtId="0" fontId="2" fillId="4" borderId="8" xfId="2" applyNumberFormat="1" applyFont="1" applyFill="1" applyBorder="1" applyAlignment="1">
      <alignment vertical="center" shrinkToFit="1"/>
    </xf>
    <xf numFmtId="0" fontId="6" fillId="4" borderId="9" xfId="2" applyNumberFormat="1" applyFont="1" applyFill="1" applyBorder="1" applyAlignment="1">
      <alignment vertical="center" shrinkToFit="1"/>
    </xf>
    <xf numFmtId="0" fontId="6" fillId="4" borderId="0" xfId="2" applyNumberFormat="1" applyFont="1" applyFill="1" applyBorder="1" applyAlignment="1">
      <alignment vertical="center" shrinkToFit="1"/>
    </xf>
    <xf numFmtId="0" fontId="2" fillId="4" borderId="10" xfId="2" applyNumberFormat="1" applyFont="1" applyFill="1" applyBorder="1" applyAlignment="1">
      <alignment vertical="center" shrinkToFit="1"/>
    </xf>
    <xf numFmtId="0" fontId="15" fillId="0" borderId="0" xfId="0" applyFont="1" applyAlignment="1" applyProtection="1"/>
    <xf numFmtId="0" fontId="15" fillId="0" borderId="0" xfId="0" applyFont="1" applyBorder="1" applyAlignment="1" applyProtection="1">
      <alignment vertical="center" shrinkToFit="1"/>
    </xf>
    <xf numFmtId="0" fontId="14" fillId="0" borderId="0" xfId="0" applyFont="1" applyBorder="1" applyAlignment="1" applyProtection="1">
      <alignment vertical="center" shrinkToFit="1"/>
    </xf>
    <xf numFmtId="0" fontId="15" fillId="0" borderId="0" xfId="0" applyFont="1" applyBorder="1" applyAlignment="1" applyProtection="1"/>
    <xf numFmtId="0" fontId="15" fillId="0" borderId="0" xfId="0" applyFont="1" applyBorder="1" applyAlignment="1" applyProtection="1">
      <alignment vertical="center" textRotation="255" shrinkToFit="1"/>
    </xf>
    <xf numFmtId="0" fontId="15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vertical="top"/>
    </xf>
    <xf numFmtId="0" fontId="18" fillId="0" borderId="0" xfId="0" applyFont="1" applyBorder="1" applyAlignment="1" applyProtection="1">
      <alignment vertical="center" wrapText="1"/>
    </xf>
    <xf numFmtId="0" fontId="19" fillId="0" borderId="0" xfId="0" applyFont="1" applyBorder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7" fillId="0" borderId="0" xfId="0" applyFont="1" applyBorder="1" applyAlignment="1" applyProtection="1">
      <alignment vertical="center"/>
    </xf>
    <xf numFmtId="0" fontId="15" fillId="0" borderId="7" xfId="0" applyFont="1" applyBorder="1" applyAlignment="1" applyProtection="1">
      <alignment vertical="center"/>
    </xf>
    <xf numFmtId="0" fontId="15" fillId="0" borderId="7" xfId="0" applyFont="1" applyBorder="1" applyAlignment="1" applyProtection="1"/>
    <xf numFmtId="0" fontId="15" fillId="0" borderId="4" xfId="0" applyFont="1" applyBorder="1" applyAlignment="1" applyProtection="1">
      <alignment vertical="center" shrinkToFit="1"/>
    </xf>
    <xf numFmtId="0" fontId="15" fillId="8" borderId="12" xfId="0" applyFont="1" applyFill="1" applyBorder="1" applyAlignment="1" applyProtection="1">
      <alignment horizontal="center" vertical="center" shrinkToFit="1"/>
      <protection locked="0"/>
    </xf>
    <xf numFmtId="0" fontId="19" fillId="0" borderId="4" xfId="0" applyFont="1" applyBorder="1" applyAlignment="1" applyProtection="1">
      <alignment vertical="center" wrapText="1"/>
    </xf>
    <xf numFmtId="0" fontId="15" fillId="0" borderId="4" xfId="0" applyFont="1" applyBorder="1" applyAlignment="1" applyProtection="1">
      <alignment vertical="center"/>
    </xf>
    <xf numFmtId="0" fontId="15" fillId="0" borderId="5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 wrapText="1"/>
    </xf>
    <xf numFmtId="0" fontId="15" fillId="0" borderId="10" xfId="0" applyFont="1" applyBorder="1" applyAlignment="1" applyProtection="1">
      <alignment vertical="center" shrinkToFit="1"/>
    </xf>
    <xf numFmtId="0" fontId="14" fillId="0" borderId="7" xfId="0" applyFont="1" applyBorder="1" applyAlignment="1" applyProtection="1">
      <alignment vertical="top" shrinkToFit="1"/>
    </xf>
    <xf numFmtId="0" fontId="14" fillId="0" borderId="8" xfId="0" applyFont="1" applyBorder="1" applyAlignment="1" applyProtection="1">
      <alignment vertical="top" shrinkToFit="1"/>
    </xf>
    <xf numFmtId="0" fontId="18" fillId="0" borderId="4" xfId="0" applyFont="1" applyBorder="1" applyAlignment="1" applyProtection="1">
      <alignment shrinkToFit="1"/>
    </xf>
    <xf numFmtId="0" fontId="19" fillId="0" borderId="5" xfId="0" applyFont="1" applyBorder="1" applyAlignment="1" applyProtection="1">
      <alignment shrinkToFit="1"/>
    </xf>
    <xf numFmtId="0" fontId="19" fillId="0" borderId="0" xfId="0" applyFont="1" applyBorder="1" applyAlignment="1" applyProtection="1">
      <alignment vertical="top" shrinkToFit="1"/>
    </xf>
    <xf numFmtId="0" fontId="19" fillId="0" borderId="10" xfId="0" applyFont="1" applyBorder="1" applyAlignment="1" applyProtection="1">
      <alignment vertical="top" shrinkToFit="1"/>
    </xf>
    <xf numFmtId="0" fontId="19" fillId="0" borderId="10" xfId="0" applyFont="1" applyBorder="1" applyAlignment="1" applyProtection="1">
      <alignment vertical="center" wrapText="1"/>
    </xf>
    <xf numFmtId="0" fontId="19" fillId="0" borderId="7" xfId="0" applyFont="1" applyBorder="1" applyAlignment="1" applyProtection="1">
      <alignment vertical="top" shrinkToFit="1"/>
    </xf>
    <xf numFmtId="0" fontId="19" fillId="0" borderId="8" xfId="0" applyFont="1" applyBorder="1" applyAlignment="1" applyProtection="1">
      <alignment vertical="top" shrinkToFit="1"/>
    </xf>
    <xf numFmtId="0" fontId="15" fillId="0" borderId="4" xfId="0" applyFont="1" applyBorder="1" applyAlignment="1" applyProtection="1"/>
    <xf numFmtId="0" fontId="15" fillId="0" borderId="10" xfId="0" applyFont="1" applyBorder="1" applyAlignment="1" applyProtection="1"/>
    <xf numFmtId="0" fontId="15" fillId="0" borderId="9" xfId="0" applyFont="1" applyBorder="1" applyAlignment="1" applyProtection="1"/>
    <xf numFmtId="0" fontId="15" fillId="0" borderId="6" xfId="0" applyFont="1" applyBorder="1" applyAlignment="1" applyProtection="1"/>
    <xf numFmtId="0" fontId="15" fillId="0" borderId="8" xfId="0" applyFont="1" applyBorder="1" applyAlignment="1" applyProtection="1"/>
    <xf numFmtId="0" fontId="24" fillId="0" borderId="0" xfId="0" applyFont="1" applyBorder="1" applyAlignment="1" applyProtection="1">
      <alignment horizontal="center" vertical="center"/>
    </xf>
    <xf numFmtId="0" fontId="24" fillId="0" borderId="10" xfId="0" applyFont="1" applyBorder="1" applyAlignment="1" applyProtection="1">
      <alignment horizontal="center" vertical="center"/>
    </xf>
    <xf numFmtId="0" fontId="22" fillId="0" borderId="4" xfId="0" applyFont="1" applyBorder="1" applyAlignment="1" applyProtection="1"/>
    <xf numFmtId="0" fontId="25" fillId="0" borderId="0" xfId="0" applyFont="1" applyAlignment="1" applyProtection="1"/>
    <xf numFmtId="0" fontId="26" fillId="0" borderId="0" xfId="0" applyFont="1" applyBorder="1" applyAlignment="1" applyProtection="1"/>
    <xf numFmtId="0" fontId="22" fillId="0" borderId="7" xfId="0" applyFont="1" applyBorder="1" applyAlignment="1" applyProtection="1"/>
    <xf numFmtId="0" fontId="15" fillId="0" borderId="5" xfId="0" applyFont="1" applyBorder="1" applyAlignment="1" applyProtection="1"/>
    <xf numFmtId="0" fontId="15" fillId="0" borderId="0" xfId="0" applyNumberFormat="1" applyFont="1" applyFill="1" applyBorder="1" applyAlignment="1" applyProtection="1">
      <alignment horizontal="center" vertical="center" shrinkToFit="1"/>
    </xf>
    <xf numFmtId="0" fontId="15" fillId="0" borderId="0" xfId="0" applyFont="1" applyFill="1" applyAlignment="1" applyProtection="1"/>
    <xf numFmtId="0" fontId="22" fillId="0" borderId="0" xfId="0" applyFont="1" applyAlignment="1" applyProtection="1"/>
    <xf numFmtId="0" fontId="28" fillId="0" borderId="0" xfId="0" applyFont="1" applyAlignment="1">
      <alignment vertical="center"/>
    </xf>
    <xf numFmtId="0" fontId="15" fillId="0" borderId="4" xfId="0" applyNumberFormat="1" applyFont="1" applyBorder="1" applyAlignment="1" applyProtection="1">
      <alignment vertical="center" shrinkToFit="1"/>
    </xf>
    <xf numFmtId="0" fontId="15" fillId="0" borderId="4" xfId="0" applyNumberFormat="1" applyFont="1" applyFill="1" applyBorder="1" applyAlignment="1" applyProtection="1">
      <alignment vertical="center" shrinkToFit="1"/>
    </xf>
    <xf numFmtId="0" fontId="15" fillId="0" borderId="5" xfId="0" applyNumberFormat="1" applyFont="1" applyFill="1" applyBorder="1" applyAlignment="1" applyProtection="1">
      <alignment vertical="center" shrinkToFit="1"/>
    </xf>
    <xf numFmtId="0" fontId="15" fillId="0" borderId="0" xfId="0" applyNumberFormat="1" applyFont="1" applyBorder="1" applyAlignment="1" applyProtection="1">
      <alignment vertical="center" shrinkToFit="1"/>
    </xf>
    <xf numFmtId="0" fontId="15" fillId="0" borderId="0" xfId="0" applyNumberFormat="1" applyFont="1" applyFill="1" applyBorder="1" applyAlignment="1" applyProtection="1">
      <alignment vertical="center" shrinkToFit="1"/>
    </xf>
    <xf numFmtId="0" fontId="15" fillId="0" borderId="10" xfId="0" applyNumberFormat="1" applyFont="1" applyFill="1" applyBorder="1" applyAlignment="1" applyProtection="1">
      <alignment vertical="center" shrinkToFit="1"/>
    </xf>
    <xf numFmtId="0" fontId="15" fillId="0" borderId="9" xfId="0" applyNumberFormat="1" applyFont="1" applyBorder="1" applyAlignment="1" applyProtection="1">
      <alignment vertical="center" shrinkToFit="1"/>
    </xf>
    <xf numFmtId="0" fontId="15" fillId="8" borderId="12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7" xfId="0" applyNumberFormat="1" applyFont="1" applyBorder="1" applyAlignment="1" applyProtection="1">
      <alignment vertical="center" shrinkToFit="1"/>
    </xf>
    <xf numFmtId="0" fontId="15" fillId="0" borderId="7" xfId="0" applyNumberFormat="1" applyFont="1" applyFill="1" applyBorder="1" applyAlignment="1" applyProtection="1">
      <alignment vertical="center" shrinkToFit="1"/>
    </xf>
    <xf numFmtId="0" fontId="15" fillId="0" borderId="8" xfId="0" applyNumberFormat="1" applyFont="1" applyFill="1" applyBorder="1" applyAlignment="1" applyProtection="1">
      <alignment vertical="center" shrinkToFit="1"/>
    </xf>
    <xf numFmtId="0" fontId="15" fillId="0" borderId="2" xfId="0" applyFont="1" applyBorder="1" applyAlignment="1" applyProtection="1"/>
    <xf numFmtId="0" fontId="15" fillId="0" borderId="3" xfId="0" applyFont="1" applyBorder="1" applyAlignment="1" applyProtection="1"/>
    <xf numFmtId="0" fontId="15" fillId="11" borderId="0" xfId="0" applyFont="1" applyFill="1" applyBorder="1" applyAlignment="1" applyProtection="1"/>
    <xf numFmtId="0" fontId="15" fillId="11" borderId="10" xfId="0" applyFont="1" applyFill="1" applyBorder="1" applyAlignment="1" applyProtection="1"/>
    <xf numFmtId="0" fontId="15" fillId="11" borderId="0" xfId="0" applyFont="1" applyFill="1" applyBorder="1" applyAlignment="1" applyProtection="1">
      <alignment vertical="top"/>
    </xf>
    <xf numFmtId="0" fontId="15" fillId="11" borderId="0" xfId="0" applyFont="1" applyFill="1" applyBorder="1" applyAlignment="1" applyProtection="1">
      <alignment vertical="center" shrinkToFit="1"/>
      <protection locked="0"/>
    </xf>
    <xf numFmtId="0" fontId="6" fillId="4" borderId="10" xfId="2" applyNumberFormat="1" applyFont="1" applyFill="1" applyBorder="1" applyAlignment="1">
      <alignment vertical="center" shrinkToFit="1"/>
    </xf>
    <xf numFmtId="3" fontId="6" fillId="4" borderId="10" xfId="2" applyNumberFormat="1" applyFont="1" applyFill="1" applyBorder="1" applyAlignment="1">
      <alignment vertical="center" shrinkToFit="1"/>
    </xf>
    <xf numFmtId="3" fontId="6" fillId="4" borderId="8" xfId="2" applyNumberFormat="1" applyFont="1" applyFill="1" applyBorder="1" applyAlignment="1">
      <alignment vertical="center" shrinkToFit="1"/>
    </xf>
    <xf numFmtId="0" fontId="15" fillId="0" borderId="9" xfId="0" applyFont="1" applyBorder="1" applyAlignment="1" applyProtection="1"/>
    <xf numFmtId="0" fontId="6" fillId="4" borderId="4" xfId="2" applyNumberFormat="1" applyFont="1" applyFill="1" applyBorder="1" applyAlignment="1">
      <alignment horizontal="center" vertical="center" shrinkToFit="1"/>
    </xf>
    <xf numFmtId="0" fontId="6" fillId="4" borderId="5" xfId="2" applyNumberFormat="1" applyFont="1" applyFill="1" applyBorder="1" applyAlignment="1">
      <alignment horizontal="center" vertical="center" shrinkToFit="1"/>
    </xf>
    <xf numFmtId="0" fontId="6" fillId="4" borderId="9" xfId="2" applyNumberFormat="1" applyFont="1" applyFill="1" applyBorder="1" applyAlignment="1">
      <alignment horizontal="left" vertical="center" shrinkToFit="1"/>
    </xf>
    <xf numFmtId="0" fontId="6" fillId="4" borderId="0" xfId="2" applyNumberFormat="1" applyFont="1" applyFill="1" applyBorder="1" applyAlignment="1">
      <alignment horizontal="left" vertical="center" shrinkToFit="1"/>
    </xf>
    <xf numFmtId="0" fontId="6" fillId="4" borderId="11" xfId="2" applyNumberFormat="1" applyFont="1" applyFill="1" applyBorder="1" applyAlignment="1">
      <alignment horizontal="left" vertical="center" shrinkToFit="1"/>
    </xf>
    <xf numFmtId="0" fontId="6" fillId="4" borderId="4" xfId="2" applyNumberFormat="1" applyFont="1" applyFill="1" applyBorder="1" applyAlignment="1">
      <alignment horizontal="left" vertical="center" shrinkToFit="1"/>
    </xf>
    <xf numFmtId="49" fontId="6" fillId="4" borderId="0" xfId="2" applyNumberFormat="1" applyFont="1" applyFill="1" applyAlignment="1">
      <alignment horizontal="left" vertical="center" shrinkToFit="1"/>
    </xf>
    <xf numFmtId="0" fontId="6" fillId="4" borderId="0" xfId="2" applyNumberFormat="1" applyFont="1" applyFill="1" applyAlignment="1">
      <alignment horizontal="left" vertical="center" shrinkToFit="1"/>
    </xf>
    <xf numFmtId="14" fontId="2" fillId="4" borderId="0" xfId="2" applyNumberFormat="1" applyFont="1" applyFill="1" applyAlignment="1">
      <alignment horizontal="right" vertical="center" shrinkToFit="1"/>
    </xf>
    <xf numFmtId="0" fontId="2" fillId="4" borderId="0" xfId="2" applyNumberFormat="1" applyFont="1" applyFill="1" applyAlignment="1">
      <alignment horizontal="right" vertical="center" shrinkToFit="1"/>
    </xf>
    <xf numFmtId="0" fontId="8" fillId="4" borderId="0" xfId="2" applyNumberFormat="1" applyFont="1" applyFill="1" applyAlignment="1">
      <alignment horizontal="left" vertical="center" shrinkToFit="1"/>
    </xf>
    <xf numFmtId="0" fontId="8" fillId="4" borderId="0" xfId="2" applyNumberFormat="1" applyFont="1" applyFill="1" applyAlignment="1">
      <alignment horizontal="right" vertical="center" shrinkToFit="1"/>
    </xf>
    <xf numFmtId="0" fontId="6" fillId="4" borderId="10" xfId="2" applyNumberFormat="1" applyFont="1" applyFill="1" applyBorder="1" applyAlignment="1">
      <alignment horizontal="left" vertical="center" shrinkToFit="1"/>
    </xf>
    <xf numFmtId="0" fontId="7" fillId="4" borderId="0" xfId="2" applyNumberFormat="1" applyFont="1" applyFill="1" applyAlignment="1">
      <alignment horizontal="center" vertical="center" shrinkToFit="1"/>
    </xf>
    <xf numFmtId="0" fontId="0" fillId="5" borderId="1" xfId="0" applyNumberFormat="1" applyFill="1" applyBorder="1" applyAlignment="1">
      <alignment horizontal="center" vertical="center" shrinkToFit="1"/>
    </xf>
    <xf numFmtId="0" fontId="0" fillId="5" borderId="3" xfId="0" applyNumberFormat="1" applyFill="1" applyBorder="1" applyAlignment="1">
      <alignment horizontal="center" vertical="center" shrinkToFit="1"/>
    </xf>
    <xf numFmtId="0" fontId="0" fillId="6" borderId="1" xfId="0" applyNumberFormat="1" applyFill="1" applyBorder="1" applyAlignment="1">
      <alignment horizontal="center" vertical="center" shrinkToFit="1"/>
    </xf>
    <xf numFmtId="0" fontId="0" fillId="6" borderId="2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0" fillId="7" borderId="1" xfId="0" applyNumberFormat="1" applyFill="1" applyBorder="1" applyAlignment="1">
      <alignment horizontal="center" vertical="center" shrinkToFit="1"/>
    </xf>
    <xf numFmtId="0" fontId="0" fillId="7" borderId="2" xfId="0" applyNumberFormat="1" applyFill="1" applyBorder="1" applyAlignment="1">
      <alignment horizontal="center" vertical="center" shrinkToFit="1"/>
    </xf>
    <xf numFmtId="0" fontId="0" fillId="7" borderId="3" xfId="0" applyNumberFormat="1" applyFill="1" applyBorder="1" applyAlignment="1">
      <alignment horizontal="center" vertical="center" shrinkToFit="1"/>
    </xf>
    <xf numFmtId="0" fontId="4" fillId="4" borderId="0" xfId="2" applyNumberFormat="1" applyFont="1" applyFill="1" applyAlignment="1">
      <alignment horizontal="left" vertical="center" shrinkToFit="1"/>
    </xf>
    <xf numFmtId="0" fontId="9" fillId="4" borderId="0" xfId="2" applyNumberFormat="1" applyFont="1" applyFill="1" applyAlignment="1">
      <alignment horizontal="center" vertical="center" shrinkToFit="1"/>
    </xf>
    <xf numFmtId="0" fontId="19" fillId="0" borderId="11" xfId="0" applyFont="1" applyBorder="1" applyAlignment="1" applyProtection="1">
      <alignment horizontal="center" vertical="center" wrapText="1"/>
    </xf>
    <xf numFmtId="0" fontId="19" fillId="0" borderId="4" xfId="0" applyFont="1" applyBorder="1" applyAlignment="1" applyProtection="1">
      <alignment horizontal="center" vertical="center" wrapText="1"/>
    </xf>
    <xf numFmtId="0" fontId="19" fillId="0" borderId="9" xfId="0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</xf>
    <xf numFmtId="0" fontId="19" fillId="0" borderId="7" xfId="0" applyFont="1" applyBorder="1" applyAlignment="1" applyProtection="1">
      <alignment horizontal="center" vertical="center" wrapText="1"/>
    </xf>
    <xf numFmtId="176" fontId="15" fillId="8" borderId="11" xfId="0" applyNumberFormat="1" applyFont="1" applyFill="1" applyBorder="1" applyAlignment="1" applyProtection="1">
      <alignment horizontal="right" vertical="center"/>
      <protection locked="0"/>
    </xf>
    <xf numFmtId="176" fontId="15" fillId="8" borderId="4" xfId="0" applyNumberFormat="1" applyFont="1" applyFill="1" applyBorder="1" applyAlignment="1" applyProtection="1">
      <alignment horizontal="right" vertical="center"/>
      <protection locked="0"/>
    </xf>
    <xf numFmtId="176" fontId="15" fillId="8" borderId="9" xfId="0" applyNumberFormat="1" applyFont="1" applyFill="1" applyBorder="1" applyAlignment="1" applyProtection="1">
      <alignment horizontal="right" vertical="center"/>
      <protection locked="0"/>
    </xf>
    <xf numFmtId="176" fontId="15" fillId="8" borderId="0" xfId="0" applyNumberFormat="1" applyFont="1" applyFill="1" applyBorder="1" applyAlignment="1" applyProtection="1">
      <alignment horizontal="right" vertical="center"/>
      <protection locked="0"/>
    </xf>
    <xf numFmtId="176" fontId="15" fillId="8" borderId="6" xfId="0" applyNumberFormat="1" applyFont="1" applyFill="1" applyBorder="1" applyAlignment="1" applyProtection="1">
      <alignment horizontal="right" vertical="center"/>
      <protection locked="0"/>
    </xf>
    <xf numFmtId="176" fontId="15" fillId="8" borderId="7" xfId="0" applyNumberFormat="1" applyFont="1" applyFill="1" applyBorder="1" applyAlignment="1" applyProtection="1">
      <alignment horizontal="right" vertical="center"/>
      <protection locked="0"/>
    </xf>
    <xf numFmtId="0" fontId="15" fillId="0" borderId="22" xfId="0" applyFont="1" applyBorder="1" applyAlignment="1" applyProtection="1">
      <alignment horizontal="center"/>
    </xf>
    <xf numFmtId="0" fontId="15" fillId="0" borderId="23" xfId="0" applyFont="1" applyBorder="1" applyAlignment="1" applyProtection="1">
      <alignment horizontal="center"/>
    </xf>
    <xf numFmtId="0" fontId="15" fillId="0" borderId="0" xfId="0" applyFont="1" applyBorder="1" applyAlignment="1" applyProtection="1">
      <alignment horizontal="center"/>
    </xf>
    <xf numFmtId="0" fontId="15" fillId="0" borderId="10" xfId="0" applyFont="1" applyBorder="1" applyAlignment="1" applyProtection="1">
      <alignment horizontal="center"/>
    </xf>
    <xf numFmtId="0" fontId="15" fillId="0" borderId="7" xfId="0" applyFont="1" applyBorder="1" applyAlignment="1" applyProtection="1">
      <alignment horizontal="center"/>
    </xf>
    <xf numFmtId="0" fontId="15" fillId="0" borderId="8" xfId="0" applyFont="1" applyBorder="1" applyAlignment="1" applyProtection="1">
      <alignment horizontal="center"/>
    </xf>
    <xf numFmtId="0" fontId="15" fillId="0" borderId="11" xfId="0" applyFont="1" applyBorder="1" applyAlignment="1" applyProtection="1">
      <alignment horizontal="left" vertical="center" wrapText="1"/>
    </xf>
    <xf numFmtId="0" fontId="15" fillId="0" borderId="4" xfId="0" applyFont="1" applyBorder="1" applyAlignment="1" applyProtection="1">
      <alignment horizontal="left" vertical="center"/>
    </xf>
    <xf numFmtId="0" fontId="15" fillId="0" borderId="5" xfId="0" applyFont="1" applyBorder="1" applyAlignment="1" applyProtection="1">
      <alignment horizontal="left" vertical="center"/>
    </xf>
    <xf numFmtId="0" fontId="15" fillId="0" borderId="9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10" xfId="0" applyFont="1" applyBorder="1" applyAlignment="1" applyProtection="1">
      <alignment horizontal="left" vertical="center"/>
    </xf>
    <xf numFmtId="0" fontId="15" fillId="0" borderId="6" xfId="0" applyFont="1" applyBorder="1" applyAlignment="1" applyProtection="1">
      <alignment horizontal="left" vertical="center"/>
    </xf>
    <xf numFmtId="0" fontId="15" fillId="0" borderId="7" xfId="0" applyFont="1" applyBorder="1" applyAlignment="1" applyProtection="1">
      <alignment horizontal="left" vertical="center"/>
    </xf>
    <xf numFmtId="0" fontId="15" fillId="0" borderId="8" xfId="0" applyFont="1" applyBorder="1" applyAlignment="1" applyProtection="1">
      <alignment horizontal="left" vertical="center"/>
    </xf>
    <xf numFmtId="0" fontId="15" fillId="8" borderId="22" xfId="0" applyFont="1" applyFill="1" applyBorder="1" applyAlignment="1" applyProtection="1">
      <alignment horizontal="center" vertical="center"/>
      <protection locked="0"/>
    </xf>
    <xf numFmtId="0" fontId="15" fillId="8" borderId="0" xfId="0" applyFont="1" applyFill="1" applyBorder="1" applyAlignment="1" applyProtection="1">
      <alignment horizontal="center" vertical="center"/>
      <protection locked="0"/>
    </xf>
    <xf numFmtId="0" fontId="15" fillId="8" borderId="7" xfId="0" applyFont="1" applyFill="1" applyBorder="1" applyAlignment="1" applyProtection="1">
      <alignment horizontal="center" vertical="center"/>
      <protection locked="0"/>
    </xf>
    <xf numFmtId="0" fontId="15" fillId="0" borderId="22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center" vertical="center"/>
    </xf>
    <xf numFmtId="0" fontId="15" fillId="0" borderId="7" xfId="0" applyFont="1" applyBorder="1" applyAlignment="1" applyProtection="1">
      <alignment horizontal="center" vertical="center"/>
    </xf>
    <xf numFmtId="0" fontId="15" fillId="9" borderId="22" xfId="0" applyFont="1" applyFill="1" applyBorder="1" applyAlignment="1" applyProtection="1">
      <alignment horizontal="left" vertical="center"/>
    </xf>
    <xf numFmtId="0" fontId="15" fillId="9" borderId="23" xfId="0" applyFont="1" applyFill="1" applyBorder="1" applyAlignment="1" applyProtection="1">
      <alignment horizontal="left" vertical="center"/>
    </xf>
    <xf numFmtId="0" fontId="15" fillId="9" borderId="0" xfId="0" applyFont="1" applyFill="1" applyBorder="1" applyAlignment="1" applyProtection="1">
      <alignment horizontal="left" vertical="center"/>
    </xf>
    <xf numFmtId="0" fontId="15" fillId="9" borderId="10" xfId="0" applyFont="1" applyFill="1" applyBorder="1" applyAlignment="1" applyProtection="1">
      <alignment horizontal="left" vertical="center"/>
    </xf>
    <xf numFmtId="0" fontId="15" fillId="9" borderId="7" xfId="0" applyFont="1" applyFill="1" applyBorder="1" applyAlignment="1" applyProtection="1">
      <alignment horizontal="left" vertical="center"/>
    </xf>
    <xf numFmtId="0" fontId="15" fillId="9" borderId="8" xfId="0" applyFont="1" applyFill="1" applyBorder="1" applyAlignment="1" applyProtection="1">
      <alignment horizontal="left" vertical="center"/>
    </xf>
    <xf numFmtId="0" fontId="16" fillId="0" borderId="0" xfId="0" applyFont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/>
    </xf>
    <xf numFmtId="0" fontId="15" fillId="0" borderId="12" xfId="0" applyFont="1" applyBorder="1" applyAlignment="1" applyProtection="1">
      <alignment horizontal="center" vertical="center"/>
    </xf>
    <xf numFmtId="0" fontId="15" fillId="0" borderId="15" xfId="0" applyFont="1" applyBorder="1" applyAlignment="1" applyProtection="1">
      <alignment horizontal="center" vertical="center"/>
    </xf>
    <xf numFmtId="0" fontId="15" fillId="0" borderId="12" xfId="0" applyNumberFormat="1" applyFont="1" applyBorder="1" applyAlignment="1" applyProtection="1">
      <alignment horizontal="center" vertical="center"/>
    </xf>
    <xf numFmtId="0" fontId="15" fillId="0" borderId="1" xfId="0" applyNumberFormat="1" applyFont="1" applyBorder="1" applyAlignment="1" applyProtection="1">
      <alignment horizontal="center" vertical="center"/>
    </xf>
    <xf numFmtId="0" fontId="33" fillId="11" borderId="13" xfId="0" applyNumberFormat="1" applyFont="1" applyFill="1" applyBorder="1" applyAlignment="1" applyProtection="1">
      <alignment horizontal="center" vertical="center"/>
      <protection locked="0"/>
    </xf>
    <xf numFmtId="0" fontId="33" fillId="11" borderId="4" xfId="0" applyNumberFormat="1" applyFont="1" applyFill="1" applyBorder="1" applyAlignment="1" applyProtection="1">
      <alignment horizontal="center" vertical="center"/>
      <protection locked="0"/>
    </xf>
    <xf numFmtId="0" fontId="33" fillId="11" borderId="5" xfId="0" applyNumberFormat="1" applyFont="1" applyFill="1" applyBorder="1" applyAlignment="1" applyProtection="1">
      <alignment horizontal="center" vertical="center"/>
      <protection locked="0"/>
    </xf>
    <xf numFmtId="0" fontId="33" fillId="11" borderId="14" xfId="0" applyNumberFormat="1" applyFont="1" applyFill="1" applyBorder="1" applyAlignment="1" applyProtection="1">
      <alignment horizontal="center" vertical="center"/>
      <protection locked="0"/>
    </xf>
    <xf numFmtId="0" fontId="33" fillId="11" borderId="0" xfId="0" applyNumberFormat="1" applyFont="1" applyFill="1" applyBorder="1" applyAlignment="1" applyProtection="1">
      <alignment horizontal="center" vertical="center"/>
      <protection locked="0"/>
    </xf>
    <xf numFmtId="0" fontId="33" fillId="11" borderId="10" xfId="0" applyNumberFormat="1" applyFont="1" applyFill="1" applyBorder="1" applyAlignment="1" applyProtection="1">
      <alignment horizontal="center" vertical="center"/>
      <protection locked="0"/>
    </xf>
    <xf numFmtId="0" fontId="33" fillId="11" borderId="17" xfId="0" applyNumberFormat="1" applyFont="1" applyFill="1" applyBorder="1" applyAlignment="1" applyProtection="1">
      <alignment horizontal="center" vertical="center"/>
      <protection locked="0"/>
    </xf>
    <xf numFmtId="0" fontId="33" fillId="11" borderId="7" xfId="0" applyNumberFormat="1" applyFont="1" applyFill="1" applyBorder="1" applyAlignment="1" applyProtection="1">
      <alignment horizontal="center" vertical="center"/>
      <protection locked="0"/>
    </xf>
    <xf numFmtId="0" fontId="33" fillId="11" borderId="8" xfId="0" applyNumberFormat="1" applyFont="1" applyFill="1" applyBorder="1" applyAlignment="1" applyProtection="1">
      <alignment horizontal="center" vertical="center"/>
      <protection locked="0"/>
    </xf>
    <xf numFmtId="0" fontId="15" fillId="0" borderId="11" xfId="0" applyNumberFormat="1" applyFont="1" applyBorder="1" applyAlignment="1" applyProtection="1">
      <alignment horizontal="center" vertical="center"/>
    </xf>
    <xf numFmtId="0" fontId="15" fillId="0" borderId="4" xfId="0" applyNumberFormat="1" applyFont="1" applyBorder="1" applyAlignment="1" applyProtection="1">
      <alignment horizontal="center" vertical="center"/>
    </xf>
    <xf numFmtId="0" fontId="15" fillId="0" borderId="5" xfId="0" applyNumberFormat="1" applyFont="1" applyBorder="1" applyAlignment="1" applyProtection="1">
      <alignment horizontal="center" vertical="center"/>
    </xf>
    <xf numFmtId="0" fontId="15" fillId="0" borderId="9" xfId="0" applyNumberFormat="1" applyFont="1" applyBorder="1" applyAlignment="1" applyProtection="1">
      <alignment horizontal="center" vertical="center"/>
    </xf>
    <xf numFmtId="0" fontId="15" fillId="0" borderId="0" xfId="0" applyNumberFormat="1" applyFont="1" applyBorder="1" applyAlignment="1" applyProtection="1">
      <alignment horizontal="center" vertical="center"/>
    </xf>
    <xf numFmtId="0" fontId="15" fillId="0" borderId="10" xfId="0" applyNumberFormat="1" applyFont="1" applyBorder="1" applyAlignment="1" applyProtection="1">
      <alignment horizontal="center" vertical="center"/>
    </xf>
    <xf numFmtId="0" fontId="15" fillId="0" borderId="6" xfId="0" applyNumberFormat="1" applyFont="1" applyBorder="1" applyAlignment="1" applyProtection="1">
      <alignment horizontal="center" vertical="center"/>
    </xf>
    <xf numFmtId="0" fontId="15" fillId="0" borderId="7" xfId="0" applyNumberFormat="1" applyFont="1" applyBorder="1" applyAlignment="1" applyProtection="1">
      <alignment horizontal="center" vertical="center"/>
    </xf>
    <xf numFmtId="0" fontId="15" fillId="0" borderId="8" xfId="0" applyNumberFormat="1" applyFont="1" applyBorder="1" applyAlignment="1" applyProtection="1">
      <alignment horizontal="center" vertical="center"/>
    </xf>
    <xf numFmtId="49" fontId="32" fillId="11" borderId="11" xfId="0" applyNumberFormat="1" applyFont="1" applyFill="1" applyBorder="1" applyAlignment="1" applyProtection="1">
      <alignment horizontal="center" vertical="center" shrinkToFit="1"/>
      <protection locked="0"/>
    </xf>
    <xf numFmtId="0" fontId="32" fillId="11" borderId="4" xfId="0" applyNumberFormat="1" applyFont="1" applyFill="1" applyBorder="1" applyAlignment="1" applyProtection="1">
      <alignment horizontal="center" vertical="center" shrinkToFit="1"/>
      <protection locked="0"/>
    </xf>
    <xf numFmtId="0" fontId="32" fillId="11" borderId="5" xfId="0" applyNumberFormat="1" applyFont="1" applyFill="1" applyBorder="1" applyAlignment="1" applyProtection="1">
      <alignment horizontal="center" vertical="center" shrinkToFit="1"/>
      <protection locked="0"/>
    </xf>
    <xf numFmtId="0" fontId="32" fillId="11" borderId="9" xfId="0" applyNumberFormat="1" applyFont="1" applyFill="1" applyBorder="1" applyAlignment="1" applyProtection="1">
      <alignment horizontal="center" vertical="center" shrinkToFit="1"/>
      <protection locked="0"/>
    </xf>
    <xf numFmtId="0" fontId="32" fillId="11" borderId="0" xfId="0" applyNumberFormat="1" applyFont="1" applyFill="1" applyBorder="1" applyAlignment="1" applyProtection="1">
      <alignment horizontal="center" vertical="center" shrinkToFit="1"/>
      <protection locked="0"/>
    </xf>
    <xf numFmtId="0" fontId="32" fillId="11" borderId="10" xfId="0" applyNumberFormat="1" applyFont="1" applyFill="1" applyBorder="1" applyAlignment="1" applyProtection="1">
      <alignment horizontal="center" vertical="center" shrinkToFit="1"/>
      <protection locked="0"/>
    </xf>
    <xf numFmtId="0" fontId="32" fillId="11" borderId="6" xfId="0" applyNumberFormat="1" applyFont="1" applyFill="1" applyBorder="1" applyAlignment="1" applyProtection="1">
      <alignment horizontal="center" vertical="center" shrinkToFit="1"/>
      <protection locked="0"/>
    </xf>
    <xf numFmtId="0" fontId="32" fillId="11" borderId="7" xfId="0" applyNumberFormat="1" applyFont="1" applyFill="1" applyBorder="1" applyAlignment="1" applyProtection="1">
      <alignment horizontal="center" vertical="center" shrinkToFit="1"/>
      <protection locked="0"/>
    </xf>
    <xf numFmtId="0" fontId="32" fillId="11" borderId="8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/>
    </xf>
    <xf numFmtId="0" fontId="15" fillId="0" borderId="11" xfId="0" applyFont="1" applyBorder="1" applyAlignment="1" applyProtection="1">
      <alignment horizontal="center" vertical="center" shrinkToFit="1"/>
    </xf>
    <xf numFmtId="0" fontId="15" fillId="0" borderId="4" xfId="0" applyFont="1" applyBorder="1" applyAlignment="1" applyProtection="1">
      <alignment horizontal="center" vertical="center" shrinkToFit="1"/>
    </xf>
    <xf numFmtId="0" fontId="15" fillId="0" borderId="5" xfId="0" applyFont="1" applyBorder="1" applyAlignment="1" applyProtection="1">
      <alignment horizontal="center" vertical="center" shrinkToFit="1"/>
    </xf>
    <xf numFmtId="0" fontId="15" fillId="0" borderId="9" xfId="0" applyFont="1" applyBorder="1" applyAlignment="1" applyProtection="1">
      <alignment horizontal="center" vertical="center" shrinkToFit="1"/>
    </xf>
    <xf numFmtId="0" fontId="15" fillId="0" borderId="0" xfId="0" applyFont="1" applyBorder="1" applyAlignment="1" applyProtection="1">
      <alignment horizontal="center" vertical="center" shrinkToFit="1"/>
    </xf>
    <xf numFmtId="0" fontId="15" fillId="0" borderId="10" xfId="0" applyFont="1" applyBorder="1" applyAlignment="1" applyProtection="1">
      <alignment horizontal="center" vertical="center" shrinkToFit="1"/>
    </xf>
    <xf numFmtId="0" fontId="15" fillId="0" borderId="6" xfId="0" applyFont="1" applyBorder="1" applyAlignment="1" applyProtection="1">
      <alignment horizontal="center" vertical="center" shrinkToFit="1"/>
    </xf>
    <xf numFmtId="0" fontId="15" fillId="0" borderId="7" xfId="0" applyFont="1" applyBorder="1" applyAlignment="1" applyProtection="1">
      <alignment horizontal="center" vertical="center" shrinkToFit="1"/>
    </xf>
    <xf numFmtId="0" fontId="15" fillId="0" borderId="8" xfId="0" applyFont="1" applyBorder="1" applyAlignment="1" applyProtection="1">
      <alignment horizontal="center" vertical="center" shrinkToFit="1"/>
    </xf>
    <xf numFmtId="0" fontId="15" fillId="0" borderId="11" xfId="0" applyFont="1" applyBorder="1" applyAlignment="1" applyProtection="1">
      <alignment horizontal="center" vertical="center"/>
    </xf>
    <xf numFmtId="0" fontId="15" fillId="0" borderId="4" xfId="0" applyFont="1" applyBorder="1" applyAlignment="1" applyProtection="1">
      <alignment horizontal="center" vertical="center"/>
    </xf>
    <xf numFmtId="0" fontId="15" fillId="0" borderId="9" xfId="0" applyFont="1" applyBorder="1" applyAlignment="1" applyProtection="1">
      <alignment horizontal="center" vertical="center"/>
    </xf>
    <xf numFmtId="0" fontId="15" fillId="0" borderId="6" xfId="0" applyFont="1" applyBorder="1" applyAlignment="1" applyProtection="1">
      <alignment horizontal="center" vertical="center"/>
    </xf>
    <xf numFmtId="0" fontId="35" fillId="8" borderId="11" xfId="0" applyFont="1" applyFill="1" applyBorder="1" applyAlignment="1" applyProtection="1">
      <alignment horizontal="center" vertical="center" shrinkToFit="1"/>
      <protection locked="0"/>
    </xf>
    <xf numFmtId="0" fontId="35" fillId="8" borderId="4" xfId="0" applyFont="1" applyFill="1" applyBorder="1" applyAlignment="1" applyProtection="1">
      <alignment horizontal="center" vertical="center" shrinkToFit="1"/>
      <protection locked="0"/>
    </xf>
    <xf numFmtId="0" fontId="35" fillId="8" borderId="5" xfId="0" applyFont="1" applyFill="1" applyBorder="1" applyAlignment="1" applyProtection="1">
      <alignment horizontal="center" vertical="center" shrinkToFit="1"/>
      <protection locked="0"/>
    </xf>
    <xf numFmtId="0" fontId="35" fillId="8" borderId="9" xfId="0" applyFont="1" applyFill="1" applyBorder="1" applyAlignment="1" applyProtection="1">
      <alignment horizontal="center" vertical="center" shrinkToFit="1"/>
      <protection locked="0"/>
    </xf>
    <xf numFmtId="0" fontId="35" fillId="8" borderId="0" xfId="0" applyFont="1" applyFill="1" applyBorder="1" applyAlignment="1" applyProtection="1">
      <alignment horizontal="center" vertical="center" shrinkToFit="1"/>
      <protection locked="0"/>
    </xf>
    <xf numFmtId="0" fontId="35" fillId="8" borderId="10" xfId="0" applyFont="1" applyFill="1" applyBorder="1" applyAlignment="1" applyProtection="1">
      <alignment horizontal="center" vertical="center" shrinkToFit="1"/>
      <protection locked="0"/>
    </xf>
    <xf numFmtId="0" fontId="35" fillId="8" borderId="6" xfId="0" applyFont="1" applyFill="1" applyBorder="1" applyAlignment="1" applyProtection="1">
      <alignment horizontal="center" vertical="center" shrinkToFit="1"/>
      <protection locked="0"/>
    </xf>
    <xf numFmtId="0" fontId="35" fillId="8" borderId="7" xfId="0" applyFont="1" applyFill="1" applyBorder="1" applyAlignment="1" applyProtection="1">
      <alignment horizontal="center" vertical="center" shrinkToFit="1"/>
      <protection locked="0"/>
    </xf>
    <xf numFmtId="0" fontId="35" fillId="8" borderId="8" xfId="0" applyFont="1" applyFill="1" applyBorder="1" applyAlignment="1" applyProtection="1">
      <alignment horizontal="center" vertical="center" shrinkToFit="1"/>
      <protection locked="0"/>
    </xf>
    <xf numFmtId="0" fontId="15" fillId="0" borderId="11" xfId="0" applyFont="1" applyBorder="1" applyAlignment="1" applyProtection="1">
      <alignment horizontal="center" vertical="center" wrapText="1" shrinkToFit="1"/>
    </xf>
    <xf numFmtId="0" fontId="15" fillId="8" borderId="4" xfId="0" applyFont="1" applyFill="1" applyBorder="1" applyAlignment="1" applyProtection="1">
      <alignment horizontal="center" vertical="center"/>
      <protection locked="0"/>
    </xf>
    <xf numFmtId="0" fontId="20" fillId="0" borderId="11" xfId="0" applyFont="1" applyBorder="1" applyAlignment="1" applyProtection="1">
      <alignment horizontal="justify" vertical="center" wrapText="1"/>
    </xf>
    <xf numFmtId="0" fontId="21" fillId="0" borderId="4" xfId="0" applyFont="1" applyBorder="1" applyAlignment="1" applyProtection="1">
      <alignment horizontal="justify" vertical="center" wrapText="1"/>
    </xf>
    <xf numFmtId="0" fontId="21" fillId="0" borderId="5" xfId="0" applyFont="1" applyBorder="1" applyAlignment="1" applyProtection="1">
      <alignment horizontal="justify" vertical="center" wrapText="1"/>
    </xf>
    <xf numFmtId="0" fontId="21" fillId="0" borderId="9" xfId="0" applyFont="1" applyBorder="1" applyAlignment="1" applyProtection="1">
      <alignment horizontal="justify" vertical="center" wrapText="1"/>
    </xf>
    <xf numFmtId="0" fontId="21" fillId="0" borderId="0" xfId="0" applyFont="1" applyBorder="1" applyAlignment="1" applyProtection="1">
      <alignment horizontal="justify" vertical="center" wrapText="1"/>
    </xf>
    <xf numFmtId="0" fontId="21" fillId="0" borderId="10" xfId="0" applyFont="1" applyBorder="1" applyAlignment="1" applyProtection="1">
      <alignment horizontal="justify" vertical="center" wrapText="1"/>
    </xf>
    <xf numFmtId="0" fontId="0" fillId="0" borderId="9" xfId="0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0" fillId="0" borderId="10" xfId="0" applyBorder="1" applyAlignment="1">
      <alignment horizontal="justify" vertical="center" wrapText="1"/>
    </xf>
    <xf numFmtId="0" fontId="0" fillId="0" borderId="6" xfId="0" applyBorder="1" applyAlignment="1">
      <alignment horizontal="justify" vertical="center" wrapText="1"/>
    </xf>
    <xf numFmtId="0" fontId="0" fillId="0" borderId="7" xfId="0" applyBorder="1" applyAlignment="1">
      <alignment horizontal="justify" vertical="center" wrapText="1"/>
    </xf>
    <xf numFmtId="0" fontId="0" fillId="0" borderId="8" xfId="0" applyBorder="1" applyAlignment="1">
      <alignment horizontal="justify" vertical="center" wrapText="1"/>
    </xf>
    <xf numFmtId="0" fontId="14" fillId="0" borderId="4" xfId="0" applyFont="1" applyBorder="1" applyAlignment="1" applyProtection="1">
      <alignment horizontal="center" vertical="center" shrinkToFit="1"/>
    </xf>
    <xf numFmtId="0" fontId="14" fillId="0" borderId="5" xfId="0" applyFont="1" applyBorder="1" applyAlignment="1" applyProtection="1">
      <alignment horizontal="center" vertical="center" shrinkToFit="1"/>
    </xf>
    <xf numFmtId="0" fontId="14" fillId="0" borderId="9" xfId="0" applyFont="1" applyBorder="1" applyAlignment="1" applyProtection="1">
      <alignment horizontal="center" vertical="center" shrinkToFit="1"/>
    </xf>
    <xf numFmtId="0" fontId="14" fillId="0" borderId="0" xfId="0" applyFont="1" applyBorder="1" applyAlignment="1" applyProtection="1">
      <alignment horizontal="center" vertical="center" shrinkToFit="1"/>
    </xf>
    <xf numFmtId="0" fontId="14" fillId="0" borderId="10" xfId="0" applyFont="1" applyBorder="1" applyAlignment="1" applyProtection="1">
      <alignment horizontal="center" vertical="center" shrinkToFit="1"/>
    </xf>
    <xf numFmtId="0" fontId="14" fillId="0" borderId="6" xfId="0" applyFont="1" applyBorder="1" applyAlignment="1" applyProtection="1">
      <alignment horizontal="center" vertical="center" shrinkToFit="1"/>
    </xf>
    <xf numFmtId="0" fontId="14" fillId="0" borderId="7" xfId="0" applyFont="1" applyBorder="1" applyAlignment="1" applyProtection="1">
      <alignment horizontal="center" vertical="center" shrinkToFit="1"/>
    </xf>
    <xf numFmtId="0" fontId="14" fillId="0" borderId="8" xfId="0" applyFont="1" applyBorder="1" applyAlignment="1" applyProtection="1">
      <alignment horizontal="center" vertical="center" shrinkToFit="1"/>
    </xf>
    <xf numFmtId="0" fontId="27" fillId="8" borderId="0" xfId="0" applyFont="1" applyFill="1" applyAlignment="1" applyProtection="1">
      <alignment vertical="center"/>
    </xf>
    <xf numFmtId="0" fontId="15" fillId="0" borderId="5" xfId="0" applyFont="1" applyBorder="1" applyAlignment="1" applyProtection="1">
      <alignment horizontal="center" vertical="center"/>
    </xf>
    <xf numFmtId="0" fontId="15" fillId="0" borderId="10" xfId="0" applyFont="1" applyBorder="1" applyAlignment="1" applyProtection="1">
      <alignment horizontal="center" vertical="center"/>
    </xf>
    <xf numFmtId="0" fontId="15" fillId="0" borderId="8" xfId="0" applyFont="1" applyBorder="1" applyAlignment="1" applyProtection="1">
      <alignment horizontal="center" vertical="center"/>
    </xf>
    <xf numFmtId="0" fontId="15" fillId="0" borderId="21" xfId="0" applyFont="1" applyBorder="1" applyAlignment="1" applyProtection="1">
      <alignment horizontal="center" vertical="center"/>
    </xf>
    <xf numFmtId="0" fontId="15" fillId="0" borderId="23" xfId="0" applyFont="1" applyBorder="1" applyAlignment="1" applyProtection="1">
      <alignment horizontal="center" vertical="center"/>
    </xf>
    <xf numFmtId="0" fontId="34" fillId="11" borderId="21" xfId="0" applyNumberFormat="1" applyFont="1" applyFill="1" applyBorder="1" applyAlignment="1" applyProtection="1">
      <alignment horizontal="center" vertical="center" shrinkToFit="1"/>
      <protection locked="0"/>
    </xf>
    <xf numFmtId="0" fontId="34" fillId="11" borderId="22" xfId="0" applyNumberFormat="1" applyFont="1" applyFill="1" applyBorder="1" applyAlignment="1" applyProtection="1">
      <alignment horizontal="center" vertical="center" shrinkToFit="1"/>
      <protection locked="0"/>
    </xf>
    <xf numFmtId="0" fontId="34" fillId="11" borderId="23" xfId="0" applyNumberFormat="1" applyFont="1" applyFill="1" applyBorder="1" applyAlignment="1" applyProtection="1">
      <alignment horizontal="center" vertical="center" shrinkToFit="1"/>
      <protection locked="0"/>
    </xf>
    <xf numFmtId="0" fontId="34" fillId="11" borderId="9" xfId="0" applyNumberFormat="1" applyFont="1" applyFill="1" applyBorder="1" applyAlignment="1" applyProtection="1">
      <alignment horizontal="center" vertical="center" shrinkToFit="1"/>
      <protection locked="0"/>
    </xf>
    <xf numFmtId="0" fontId="34" fillId="11" borderId="0" xfId="0" applyNumberFormat="1" applyFont="1" applyFill="1" applyBorder="1" applyAlignment="1" applyProtection="1">
      <alignment horizontal="center" vertical="center" shrinkToFit="1"/>
      <protection locked="0"/>
    </xf>
    <xf numFmtId="0" fontId="34" fillId="11" borderId="10" xfId="0" applyNumberFormat="1" applyFont="1" applyFill="1" applyBorder="1" applyAlignment="1" applyProtection="1">
      <alignment horizontal="center" vertical="center" shrinkToFit="1"/>
      <protection locked="0"/>
    </xf>
    <xf numFmtId="0" fontId="34" fillId="11" borderId="6" xfId="0" applyNumberFormat="1" applyFont="1" applyFill="1" applyBorder="1" applyAlignment="1" applyProtection="1">
      <alignment horizontal="center" vertical="center" shrinkToFit="1"/>
      <protection locked="0"/>
    </xf>
    <xf numFmtId="0" fontId="34" fillId="11" borderId="7" xfId="0" applyNumberFormat="1" applyFont="1" applyFill="1" applyBorder="1" applyAlignment="1" applyProtection="1">
      <alignment horizontal="center" vertical="center" shrinkToFit="1"/>
      <protection locked="0"/>
    </xf>
    <xf numFmtId="0" fontId="34" fillId="11" borderId="8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11" xfId="0" applyNumberFormat="1" applyFont="1" applyBorder="1" applyAlignment="1" applyProtection="1">
      <alignment horizontal="center" vertical="center" shrinkToFit="1"/>
    </xf>
    <xf numFmtId="0" fontId="15" fillId="0" borderId="4" xfId="0" applyNumberFormat="1" applyFont="1" applyBorder="1" applyAlignment="1" applyProtection="1">
      <alignment horizontal="center" vertical="center" shrinkToFit="1"/>
    </xf>
    <xf numFmtId="0" fontId="15" fillId="0" borderId="5" xfId="0" applyNumberFormat="1" applyFont="1" applyBorder="1" applyAlignment="1" applyProtection="1">
      <alignment horizontal="center" vertical="center" shrinkToFit="1"/>
    </xf>
    <xf numFmtId="0" fontId="15" fillId="0" borderId="9" xfId="0" applyNumberFormat="1" applyFont="1" applyBorder="1" applyAlignment="1" applyProtection="1">
      <alignment horizontal="center" vertical="center" shrinkToFit="1"/>
    </xf>
    <xf numFmtId="0" fontId="15" fillId="0" borderId="0" xfId="0" applyNumberFormat="1" applyFont="1" applyBorder="1" applyAlignment="1" applyProtection="1">
      <alignment horizontal="center" vertical="center" shrinkToFit="1"/>
    </xf>
    <xf numFmtId="0" fontId="15" fillId="0" borderId="10" xfId="0" applyNumberFormat="1" applyFont="1" applyBorder="1" applyAlignment="1" applyProtection="1">
      <alignment horizontal="center" vertical="center" shrinkToFit="1"/>
    </xf>
    <xf numFmtId="0" fontId="15" fillId="0" borderId="6" xfId="0" applyNumberFormat="1" applyFont="1" applyBorder="1" applyAlignment="1" applyProtection="1">
      <alignment horizontal="center" vertical="center" shrinkToFit="1"/>
    </xf>
    <xf numFmtId="0" fontId="15" fillId="0" borderId="7" xfId="0" applyNumberFormat="1" applyFont="1" applyBorder="1" applyAlignment="1" applyProtection="1">
      <alignment horizontal="center" vertical="center" shrinkToFit="1"/>
    </xf>
    <xf numFmtId="0" fontId="15" fillId="0" borderId="8" xfId="0" applyNumberFormat="1" applyFont="1" applyBorder="1" applyAlignment="1" applyProtection="1">
      <alignment horizontal="center" vertical="center" shrinkToFit="1"/>
    </xf>
    <xf numFmtId="0" fontId="24" fillId="11" borderId="11" xfId="0" applyNumberFormat="1" applyFont="1" applyFill="1" applyBorder="1" applyAlignment="1" applyProtection="1">
      <alignment horizontal="center" vertical="center" shrinkToFit="1"/>
      <protection locked="0"/>
    </xf>
    <xf numFmtId="0" fontId="24" fillId="11" borderId="4" xfId="0" applyNumberFormat="1" applyFont="1" applyFill="1" applyBorder="1" applyAlignment="1" applyProtection="1">
      <alignment horizontal="center" vertical="center" shrinkToFit="1"/>
      <protection locked="0"/>
    </xf>
    <xf numFmtId="0" fontId="24" fillId="11" borderId="5" xfId="0" applyNumberFormat="1" applyFont="1" applyFill="1" applyBorder="1" applyAlignment="1" applyProtection="1">
      <alignment horizontal="center" vertical="center" shrinkToFit="1"/>
      <protection locked="0"/>
    </xf>
    <xf numFmtId="0" fontId="24" fillId="11" borderId="9" xfId="0" applyNumberFormat="1" applyFont="1" applyFill="1" applyBorder="1" applyAlignment="1" applyProtection="1">
      <alignment horizontal="center" vertical="center" shrinkToFit="1"/>
      <protection locked="0"/>
    </xf>
    <xf numFmtId="0" fontId="24" fillId="11" borderId="0" xfId="0" applyNumberFormat="1" applyFont="1" applyFill="1" applyBorder="1" applyAlignment="1" applyProtection="1">
      <alignment horizontal="center" vertical="center" shrinkToFit="1"/>
      <protection locked="0"/>
    </xf>
    <xf numFmtId="0" fontId="24" fillId="11" borderId="10" xfId="0" applyNumberFormat="1" applyFont="1" applyFill="1" applyBorder="1" applyAlignment="1" applyProtection="1">
      <alignment horizontal="center" vertical="center" shrinkToFit="1"/>
      <protection locked="0"/>
    </xf>
    <xf numFmtId="0" fontId="24" fillId="11" borderId="18" xfId="0" applyNumberFormat="1" applyFont="1" applyFill="1" applyBorder="1" applyAlignment="1" applyProtection="1">
      <alignment horizontal="center" vertical="center" shrinkToFit="1"/>
      <protection locked="0"/>
    </xf>
    <xf numFmtId="0" fontId="24" fillId="11" borderId="19" xfId="0" applyNumberFormat="1" applyFont="1" applyFill="1" applyBorder="1" applyAlignment="1" applyProtection="1">
      <alignment horizontal="center" vertical="center" shrinkToFit="1"/>
      <protection locked="0"/>
    </xf>
    <xf numFmtId="0" fontId="24" fillId="11" borderId="20" xfId="0" applyNumberFormat="1" applyFont="1" applyFill="1" applyBorder="1" applyAlignment="1" applyProtection="1">
      <alignment horizontal="center" vertical="center" shrinkToFit="1"/>
      <protection locked="0"/>
    </xf>
    <xf numFmtId="0" fontId="20" fillId="0" borderId="11" xfId="0" applyNumberFormat="1" applyFont="1" applyFill="1" applyBorder="1" applyAlignment="1" applyProtection="1">
      <alignment horizontal="center" vertical="center" wrapText="1" shrinkToFit="1"/>
    </xf>
    <xf numFmtId="0" fontId="21" fillId="0" borderId="4" xfId="0" applyNumberFormat="1" applyFont="1" applyFill="1" applyBorder="1" applyAlignment="1" applyProtection="1">
      <alignment horizontal="center" vertical="center" wrapText="1" shrinkToFit="1"/>
    </xf>
    <xf numFmtId="0" fontId="21" fillId="0" borderId="9" xfId="0" applyNumberFormat="1" applyFont="1" applyFill="1" applyBorder="1" applyAlignment="1" applyProtection="1">
      <alignment horizontal="center" vertical="center" wrapText="1" shrinkToFit="1"/>
    </xf>
    <xf numFmtId="0" fontId="21" fillId="0" borderId="0" xfId="0" applyNumberFormat="1" applyFont="1" applyFill="1" applyBorder="1" applyAlignment="1" applyProtection="1">
      <alignment horizontal="center" vertical="center" wrapText="1" shrinkToFit="1"/>
    </xf>
    <xf numFmtId="0" fontId="21" fillId="0" borderId="6" xfId="0" applyNumberFormat="1" applyFont="1" applyFill="1" applyBorder="1" applyAlignment="1" applyProtection="1">
      <alignment horizontal="center" vertical="center" wrapText="1" shrinkToFit="1"/>
    </xf>
    <xf numFmtId="0" fontId="21" fillId="0" borderId="7" xfId="0" applyNumberFormat="1" applyFont="1" applyFill="1" applyBorder="1" applyAlignment="1" applyProtection="1">
      <alignment horizontal="center" vertical="center" wrapText="1" shrinkToFit="1"/>
    </xf>
    <xf numFmtId="0" fontId="15" fillId="0" borderId="4" xfId="0" applyNumberFormat="1" applyFont="1" applyFill="1" applyBorder="1" applyAlignment="1" applyProtection="1">
      <alignment horizontal="center" vertic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0" fontId="15" fillId="0" borderId="7" xfId="0" applyNumberFormat="1" applyFont="1" applyFill="1" applyBorder="1" applyAlignment="1" applyProtection="1">
      <alignment horizontal="center" vertical="center"/>
    </xf>
    <xf numFmtId="0" fontId="15" fillId="8" borderId="4" xfId="0" applyNumberFormat="1" applyFont="1" applyFill="1" applyBorder="1" applyAlignment="1" applyProtection="1">
      <alignment horizontal="center" vertical="center"/>
      <protection locked="0"/>
    </xf>
    <xf numFmtId="0" fontId="15" fillId="8" borderId="0" xfId="0" applyNumberFormat="1" applyFont="1" applyFill="1" applyBorder="1" applyAlignment="1" applyProtection="1">
      <alignment horizontal="center" vertical="center"/>
      <protection locked="0"/>
    </xf>
    <xf numFmtId="0" fontId="15" fillId="8" borderId="7" xfId="0" applyNumberFormat="1" applyFont="1" applyFill="1" applyBorder="1" applyAlignment="1" applyProtection="1">
      <alignment horizontal="center" vertical="center"/>
      <protection locked="0"/>
    </xf>
    <xf numFmtId="0" fontId="15" fillId="9" borderId="4" xfId="0" applyFont="1" applyFill="1" applyBorder="1" applyAlignment="1" applyProtection="1">
      <alignment horizontal="left" vertical="center"/>
    </xf>
    <xf numFmtId="0" fontId="15" fillId="9" borderId="5" xfId="0" applyFont="1" applyFill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center" shrinkToFit="1"/>
    </xf>
    <xf numFmtId="0" fontId="14" fillId="0" borderId="4" xfId="0" applyFont="1" applyBorder="1" applyAlignment="1" applyProtection="1">
      <alignment horizontal="center" shrinkToFit="1"/>
    </xf>
    <xf numFmtId="0" fontId="14" fillId="0" borderId="5" xfId="0" applyFont="1" applyBorder="1" applyAlignment="1" applyProtection="1">
      <alignment horizontal="center" shrinkToFit="1"/>
    </xf>
    <xf numFmtId="0" fontId="14" fillId="0" borderId="9" xfId="0" applyFont="1" applyBorder="1" applyAlignment="1" applyProtection="1">
      <alignment horizontal="center" shrinkToFit="1"/>
    </xf>
    <xf numFmtId="0" fontId="14" fillId="0" borderId="0" xfId="0" applyFont="1" applyBorder="1" applyAlignment="1" applyProtection="1">
      <alignment horizontal="center" shrinkToFit="1"/>
    </xf>
    <xf numFmtId="0" fontId="14" fillId="0" borderId="10" xfId="0" applyFont="1" applyBorder="1" applyAlignment="1" applyProtection="1">
      <alignment horizontal="center" shrinkToFit="1"/>
    </xf>
    <xf numFmtId="0" fontId="15" fillId="0" borderId="4" xfId="0" applyNumberFormat="1" applyFont="1" applyFill="1" applyBorder="1" applyAlignment="1" applyProtection="1">
      <alignment horizontal="center" vertical="center" shrinkToFit="1"/>
    </xf>
    <xf numFmtId="0" fontId="15" fillId="0" borderId="0" xfId="0" applyNumberFormat="1" applyFont="1" applyFill="1" applyBorder="1" applyAlignment="1" applyProtection="1">
      <alignment horizontal="center" vertical="center" shrinkToFit="1"/>
    </xf>
    <xf numFmtId="0" fontId="15" fillId="0" borderId="7" xfId="0" applyNumberFormat="1" applyFont="1" applyFill="1" applyBorder="1" applyAlignment="1" applyProtection="1">
      <alignment horizontal="center" vertical="center" shrinkToFit="1"/>
    </xf>
    <xf numFmtId="176" fontId="15" fillId="8" borderId="4" xfId="0" applyNumberFormat="1" applyFont="1" applyFill="1" applyBorder="1" applyAlignment="1" applyProtection="1">
      <alignment horizontal="center" vertical="center"/>
      <protection locked="0"/>
    </xf>
    <xf numFmtId="176" fontId="15" fillId="8" borderId="0" xfId="0" applyNumberFormat="1" applyFont="1" applyFill="1" applyBorder="1" applyAlignment="1" applyProtection="1">
      <alignment horizontal="center" vertical="center"/>
      <protection locked="0"/>
    </xf>
    <xf numFmtId="176" fontId="15" fillId="8" borderId="7" xfId="0" applyNumberFormat="1" applyFont="1" applyFill="1" applyBorder="1" applyAlignment="1" applyProtection="1">
      <alignment horizontal="center" vertical="center"/>
      <protection locked="0"/>
    </xf>
    <xf numFmtId="0" fontId="15" fillId="0" borderId="4" xfId="0" applyFont="1" applyBorder="1" applyAlignment="1" applyProtection="1">
      <alignment horizontal="center"/>
    </xf>
    <xf numFmtId="0" fontId="15" fillId="0" borderId="13" xfId="0" applyFont="1" applyBorder="1" applyAlignment="1" applyProtection="1">
      <alignment horizontal="center" vertical="center"/>
    </xf>
    <xf numFmtId="0" fontId="15" fillId="0" borderId="14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</xf>
    <xf numFmtId="0" fontId="15" fillId="0" borderId="11" xfId="0" applyFont="1" applyBorder="1" applyAlignment="1" applyProtection="1">
      <alignment horizontal="center" vertical="center" textRotation="255" wrapText="1" shrinkToFit="1"/>
    </xf>
    <xf numFmtId="0" fontId="15" fillId="0" borderId="5" xfId="0" applyFont="1" applyBorder="1" applyAlignment="1" applyProtection="1">
      <alignment horizontal="center" vertical="center" textRotation="255" wrapText="1" shrinkToFit="1"/>
    </xf>
    <xf numFmtId="0" fontId="15" fillId="0" borderId="9" xfId="0" applyFont="1" applyBorder="1" applyAlignment="1" applyProtection="1">
      <alignment horizontal="center" vertical="center" textRotation="255" wrapText="1" shrinkToFit="1"/>
    </xf>
    <xf numFmtId="0" fontId="15" fillId="0" borderId="10" xfId="0" applyFont="1" applyBorder="1" applyAlignment="1" applyProtection="1">
      <alignment horizontal="center" vertical="center" textRotation="255" wrapText="1" shrinkToFit="1"/>
    </xf>
    <xf numFmtId="0" fontId="15" fillId="0" borderId="6" xfId="0" applyFont="1" applyBorder="1" applyAlignment="1" applyProtection="1">
      <alignment horizontal="center" vertical="center" textRotation="255" wrapText="1" shrinkToFit="1"/>
    </xf>
    <xf numFmtId="0" fontId="15" fillId="0" borderId="8" xfId="0" applyFont="1" applyBorder="1" applyAlignment="1" applyProtection="1">
      <alignment horizontal="center" vertical="center" textRotation="255" wrapText="1" shrinkToFit="1"/>
    </xf>
    <xf numFmtId="0" fontId="18" fillId="0" borderId="9" xfId="0" applyFont="1" applyBorder="1" applyAlignment="1" applyProtection="1">
      <alignment horizontal="left"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9" fillId="0" borderId="10" xfId="0" applyFont="1" applyBorder="1" applyAlignment="1" applyProtection="1">
      <alignment horizontal="left" vertical="center" shrinkToFit="1"/>
    </xf>
    <xf numFmtId="0" fontId="14" fillId="0" borderId="9" xfId="0" applyFont="1" applyBorder="1" applyAlignment="1" applyProtection="1">
      <alignment horizontal="center" vertical="top" shrinkToFit="1"/>
    </xf>
    <xf numFmtId="0" fontId="14" fillId="0" borderId="0" xfId="0" applyFont="1" applyBorder="1" applyAlignment="1" applyProtection="1">
      <alignment horizontal="center" vertical="top" shrinkToFit="1"/>
    </xf>
    <xf numFmtId="0" fontId="14" fillId="0" borderId="10" xfId="0" applyFont="1" applyBorder="1" applyAlignment="1" applyProtection="1">
      <alignment horizontal="center" vertical="top" shrinkToFit="1"/>
    </xf>
    <xf numFmtId="0" fontId="14" fillId="0" borderId="6" xfId="0" applyFont="1" applyBorder="1" applyAlignment="1" applyProtection="1">
      <alignment horizontal="center" vertical="top" shrinkToFit="1"/>
    </xf>
    <xf numFmtId="0" fontId="14" fillId="0" borderId="7" xfId="0" applyFont="1" applyBorder="1" applyAlignment="1" applyProtection="1">
      <alignment horizontal="center" vertical="top" shrinkToFit="1"/>
    </xf>
    <xf numFmtId="0" fontId="14" fillId="0" borderId="8" xfId="0" applyFont="1" applyBorder="1" applyAlignment="1" applyProtection="1">
      <alignment horizontal="center" vertical="top" shrinkToFit="1"/>
    </xf>
    <xf numFmtId="0" fontId="19" fillId="0" borderId="9" xfId="0" applyFont="1" applyBorder="1" applyAlignment="1" applyProtection="1">
      <alignment horizontal="left" vertical="center" shrinkToFit="1"/>
    </xf>
    <xf numFmtId="0" fontId="14" fillId="0" borderId="10" xfId="0" applyFont="1" applyBorder="1" applyAlignment="1" applyProtection="1">
      <alignment horizontal="left" vertical="center"/>
    </xf>
    <xf numFmtId="0" fontId="15" fillId="0" borderId="11" xfId="0" applyFont="1" applyBorder="1" applyAlignment="1" applyProtection="1">
      <alignment horizontal="center" vertical="center" wrapText="1"/>
    </xf>
    <xf numFmtId="0" fontId="14" fillId="0" borderId="4" xfId="0" applyFont="1" applyBorder="1" applyAlignment="1" applyProtection="1">
      <alignment horizontal="center" vertical="center" wrapText="1"/>
    </xf>
    <xf numFmtId="0" fontId="14" fillId="0" borderId="5" xfId="0" applyFont="1" applyBorder="1" applyAlignment="1" applyProtection="1">
      <alignment horizontal="center" vertical="center" wrapText="1"/>
    </xf>
    <xf numFmtId="0" fontId="14" fillId="0" borderId="9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 wrapText="1"/>
    </xf>
    <xf numFmtId="0" fontId="14" fillId="0" borderId="10" xfId="0" applyFont="1" applyBorder="1" applyAlignment="1" applyProtection="1">
      <alignment horizontal="center" vertical="center" wrapText="1"/>
    </xf>
    <xf numFmtId="0" fontId="14" fillId="0" borderId="6" xfId="0" applyFont="1" applyBorder="1" applyAlignment="1" applyProtection="1">
      <alignment horizontal="center" vertical="center" wrapText="1"/>
    </xf>
    <xf numFmtId="0" fontId="14" fillId="0" borderId="7" xfId="0" applyFont="1" applyBorder="1" applyAlignment="1" applyProtection="1">
      <alignment horizontal="center" vertical="center" wrapText="1"/>
    </xf>
    <xf numFmtId="0" fontId="14" fillId="0" borderId="8" xfId="0" applyFont="1" applyBorder="1" applyAlignment="1" applyProtection="1">
      <alignment horizontal="center" vertical="center" wrapText="1"/>
    </xf>
    <xf numFmtId="0" fontId="14" fillId="0" borderId="4" xfId="0" applyFont="1" applyBorder="1" applyAlignment="1" applyProtection="1">
      <alignment horizontal="left" vertical="center" shrinkToFit="1"/>
    </xf>
    <xf numFmtId="0" fontId="14" fillId="0" borderId="5" xfId="0" applyFont="1" applyBorder="1" applyAlignment="1" applyProtection="1">
      <alignment horizontal="left" vertical="center" shrinkToFit="1"/>
    </xf>
    <xf numFmtId="0" fontId="14" fillId="0" borderId="0" xfId="0" applyFont="1" applyBorder="1" applyAlignment="1" applyProtection="1">
      <alignment horizontal="left" vertical="center" shrinkToFit="1"/>
    </xf>
    <xf numFmtId="0" fontId="14" fillId="0" borderId="10" xfId="0" applyFont="1" applyBorder="1" applyAlignment="1" applyProtection="1">
      <alignment horizontal="left" vertical="center" shrinkToFit="1"/>
    </xf>
    <xf numFmtId="0" fontId="14" fillId="0" borderId="7" xfId="0" applyFont="1" applyBorder="1" applyAlignment="1" applyProtection="1">
      <alignment horizontal="left" vertical="center" shrinkToFit="1"/>
    </xf>
    <xf numFmtId="0" fontId="14" fillId="0" borderId="8" xfId="0" applyFont="1" applyBorder="1" applyAlignment="1" applyProtection="1">
      <alignment horizontal="left" vertical="center" shrinkToFit="1"/>
    </xf>
    <xf numFmtId="0" fontId="15" fillId="0" borderId="0" xfId="0" applyFont="1" applyBorder="1" applyAlignment="1" applyProtection="1">
      <alignment vertical="center" shrinkToFit="1"/>
    </xf>
    <xf numFmtId="0" fontId="15" fillId="0" borderId="10" xfId="0" applyFont="1" applyBorder="1" applyAlignment="1" applyProtection="1">
      <alignment vertical="center" shrinkToFit="1"/>
    </xf>
    <xf numFmtId="0" fontId="22" fillId="0" borderId="9" xfId="0" applyFont="1" applyBorder="1" applyAlignment="1" applyProtection="1">
      <alignment horizontal="center" vertical="center" shrinkToFit="1"/>
    </xf>
    <xf numFmtId="0" fontId="23" fillId="0" borderId="0" xfId="0" applyFont="1" applyBorder="1" applyAlignment="1" applyProtection="1">
      <alignment horizontal="center" vertical="center" shrinkToFit="1"/>
    </xf>
    <xf numFmtId="0" fontId="23" fillId="0" borderId="10" xfId="0" applyFont="1" applyBorder="1" applyAlignment="1" applyProtection="1">
      <alignment horizontal="center" vertical="center" shrinkToFit="1"/>
    </xf>
    <xf numFmtId="0" fontId="23" fillId="0" borderId="6" xfId="0" applyFont="1" applyBorder="1" applyAlignment="1" applyProtection="1">
      <alignment horizontal="center" vertical="center" shrinkToFit="1"/>
    </xf>
    <xf numFmtId="0" fontId="23" fillId="0" borderId="7" xfId="0" applyFont="1" applyBorder="1" applyAlignment="1" applyProtection="1">
      <alignment horizontal="center" vertical="center" shrinkToFit="1"/>
    </xf>
    <xf numFmtId="0" fontId="23" fillId="0" borderId="8" xfId="0" applyFont="1" applyBorder="1" applyAlignment="1" applyProtection="1">
      <alignment horizontal="center" vertical="center" shrinkToFit="1"/>
    </xf>
    <xf numFmtId="0" fontId="15" fillId="11" borderId="0" xfId="0" applyFont="1" applyFill="1" applyBorder="1" applyAlignment="1" applyProtection="1">
      <alignment horizontal="left" vertical="center" shrinkToFit="1"/>
    </xf>
    <xf numFmtId="0" fontId="32" fillId="11" borderId="0" xfId="0" applyFont="1" applyFill="1" applyBorder="1" applyAlignment="1" applyProtection="1">
      <alignment vertical="center" shrinkToFit="1"/>
      <protection locked="0"/>
    </xf>
    <xf numFmtId="0" fontId="15" fillId="0" borderId="9" xfId="0" applyFont="1" applyBorder="1" applyAlignment="1" applyProtection="1"/>
    <xf numFmtId="0" fontId="15" fillId="0" borderId="0" xfId="0" applyFont="1" applyBorder="1" applyAlignment="1" applyProtection="1"/>
    <xf numFmtId="0" fontId="15" fillId="11" borderId="0" xfId="0" applyFont="1" applyFill="1" applyBorder="1" applyAlignment="1" applyProtection="1">
      <alignment horizontal="center" vertical="center"/>
    </xf>
    <xf numFmtId="177" fontId="32" fillId="11" borderId="0" xfId="0" applyNumberFormat="1" applyFont="1" applyFill="1" applyBorder="1" applyAlignment="1" applyProtection="1">
      <alignment horizontal="left" vertical="center"/>
      <protection locked="0"/>
    </xf>
    <xf numFmtId="0" fontId="32" fillId="11" borderId="10" xfId="0" applyFont="1" applyFill="1" applyBorder="1" applyAlignment="1" applyProtection="1">
      <alignment vertical="center" shrinkToFit="1"/>
      <protection locked="0"/>
    </xf>
    <xf numFmtId="0" fontId="24" fillId="11" borderId="0" xfId="0" applyFont="1" applyFill="1" applyBorder="1" applyAlignment="1" applyProtection="1">
      <alignment horizontal="center" vertical="center"/>
    </xf>
    <xf numFmtId="0" fontId="24" fillId="11" borderId="10" xfId="0" applyFont="1" applyFill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/>
    </xf>
    <xf numFmtId="0" fontId="15" fillId="11" borderId="0" xfId="0" applyFont="1" applyFill="1" applyBorder="1" applyAlignment="1" applyProtection="1">
      <alignment vertical="center" shrinkToFit="1"/>
    </xf>
    <xf numFmtId="0" fontId="15" fillId="11" borderId="0" xfId="0" applyFont="1" applyFill="1" applyBorder="1" applyAlignment="1" applyProtection="1">
      <alignment horizontal="center" vertical="center" shrinkToFit="1"/>
    </xf>
    <xf numFmtId="0" fontId="32" fillId="11" borderId="0" xfId="0" applyNumberFormat="1" applyFont="1" applyFill="1" applyBorder="1" applyAlignment="1" applyProtection="1">
      <alignment horizontal="center" vertical="center" shrinkToFit="1"/>
    </xf>
    <xf numFmtId="0" fontId="15" fillId="0" borderId="0" xfId="0" applyFont="1" applyBorder="1" applyAlignment="1" applyProtection="1">
      <alignment vertical="center"/>
    </xf>
    <xf numFmtId="49" fontId="32" fillId="11" borderId="0" xfId="0" applyNumberFormat="1" applyFont="1" applyFill="1" applyBorder="1" applyAlignment="1" applyProtection="1">
      <alignment vertical="center" shrinkToFit="1"/>
      <protection locked="0"/>
    </xf>
    <xf numFmtId="0" fontId="15" fillId="0" borderId="25" xfId="0" applyFont="1" applyBorder="1" applyAlignment="1" applyProtection="1">
      <alignment horizontal="center" vertical="center"/>
    </xf>
    <xf numFmtId="0" fontId="14" fillId="0" borderId="24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26" xfId="0" applyFont="1" applyBorder="1" applyAlignment="1" applyProtection="1">
      <alignment horizontal="center" vertical="center"/>
    </xf>
    <xf numFmtId="0" fontId="14" fillId="0" borderId="27" xfId="0" applyFont="1" applyBorder="1" applyAlignment="1" applyProtection="1">
      <alignment horizontal="center" vertical="center"/>
    </xf>
    <xf numFmtId="0" fontId="14" fillId="0" borderId="28" xfId="0" applyFont="1" applyBorder="1" applyAlignment="1" applyProtection="1">
      <alignment horizontal="center" vertical="center"/>
    </xf>
    <xf numFmtId="0" fontId="15" fillId="11" borderId="0" xfId="0" applyFont="1" applyFill="1" applyBorder="1" applyAlignment="1" applyProtection="1">
      <alignment horizontal="center" vertical="center" shrinkToFit="1"/>
      <protection locked="0"/>
    </xf>
    <xf numFmtId="49" fontId="32" fillId="11" borderId="0" xfId="0" applyNumberFormat="1" applyFont="1" applyFill="1" applyBorder="1" applyAlignment="1" applyProtection="1">
      <alignment horizontal="left" vertical="center" shrinkToFit="1"/>
      <protection locked="0"/>
    </xf>
    <xf numFmtId="0" fontId="32" fillId="11" borderId="0" xfId="0" applyFont="1" applyFill="1" applyBorder="1" applyAlignment="1" applyProtection="1">
      <alignment horizontal="left" vertical="center" shrinkToFit="1"/>
      <protection locked="0"/>
    </xf>
    <xf numFmtId="49" fontId="32" fillId="0" borderId="0" xfId="0" applyNumberFormat="1" applyFont="1" applyBorder="1" applyAlignment="1" applyProtection="1">
      <alignment horizontal="center" vertical="center" shrinkToFit="1"/>
    </xf>
    <xf numFmtId="0" fontId="32" fillId="0" borderId="0" xfId="0" applyFont="1" applyBorder="1" applyAlignment="1" applyProtection="1">
      <alignment horizontal="center" vertical="center" shrinkToFit="1"/>
    </xf>
    <xf numFmtId="0" fontId="15" fillId="0" borderId="11" xfId="0" applyFont="1" applyBorder="1" applyAlignment="1" applyProtection="1">
      <alignment horizontal="center" vertical="center" textRotation="255" shrinkToFit="1"/>
    </xf>
    <xf numFmtId="0" fontId="15" fillId="0" borderId="5" xfId="0" applyFont="1" applyBorder="1" applyAlignment="1" applyProtection="1">
      <alignment horizontal="center" vertical="center" textRotation="255" shrinkToFit="1"/>
    </xf>
    <xf numFmtId="0" fontId="15" fillId="0" borderId="9" xfId="0" applyFont="1" applyBorder="1" applyAlignment="1" applyProtection="1">
      <alignment horizontal="center" vertical="center" textRotation="255" shrinkToFit="1"/>
    </xf>
    <xf numFmtId="0" fontId="15" fillId="0" borderId="10" xfId="0" applyFont="1" applyBorder="1" applyAlignment="1" applyProtection="1">
      <alignment horizontal="center" vertical="center" textRotation="255" shrinkToFit="1"/>
    </xf>
    <xf numFmtId="0" fontId="15" fillId="0" borderId="6" xfId="0" applyFont="1" applyBorder="1" applyAlignment="1" applyProtection="1">
      <alignment horizontal="center" vertical="center" textRotation="255" shrinkToFit="1"/>
    </xf>
    <xf numFmtId="0" fontId="15" fillId="0" borderId="8" xfId="0" applyFont="1" applyBorder="1" applyAlignment="1" applyProtection="1">
      <alignment horizontal="center" vertical="center" textRotation="255" shrinkToFit="1"/>
    </xf>
    <xf numFmtId="0" fontId="15" fillId="0" borderId="4" xfId="0" applyFont="1" applyBorder="1" applyAlignment="1" applyProtection="1">
      <alignment horizontal="center" vertical="center" wrapText="1"/>
    </xf>
    <xf numFmtId="0" fontId="15" fillId="0" borderId="5" xfId="0" applyFont="1" applyBorder="1" applyAlignment="1" applyProtection="1">
      <alignment horizontal="center" vertical="center" wrapText="1"/>
    </xf>
    <xf numFmtId="0" fontId="15" fillId="0" borderId="9" xfId="0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center" wrapText="1"/>
    </xf>
    <xf numFmtId="0" fontId="15" fillId="0" borderId="10" xfId="0" applyFont="1" applyBorder="1" applyAlignment="1" applyProtection="1">
      <alignment horizontal="center" vertical="center" wrapText="1"/>
    </xf>
    <xf numFmtId="0" fontId="15" fillId="0" borderId="6" xfId="0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center" vertical="center" wrapText="1"/>
    </xf>
    <xf numFmtId="0" fontId="15" fillId="0" borderId="8" xfId="0" applyFont="1" applyBorder="1" applyAlignment="1" applyProtection="1">
      <alignment horizontal="center" vertical="center" wrapText="1"/>
    </xf>
    <xf numFmtId="0" fontId="15" fillId="0" borderId="4" xfId="0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</xf>
    <xf numFmtId="0" fontId="15" fillId="0" borderId="7" xfId="0" applyFont="1" applyFill="1" applyBorder="1" applyAlignment="1" applyProtection="1">
      <alignment horizontal="center" vertical="center"/>
    </xf>
    <xf numFmtId="0" fontId="15" fillId="0" borderId="4" xfId="0" applyFont="1" applyFill="1" applyBorder="1" applyAlignment="1" applyProtection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</xf>
    <xf numFmtId="0" fontId="15" fillId="0" borderId="7" xfId="0" applyFont="1" applyFill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center"/>
    </xf>
    <xf numFmtId="0" fontId="15" fillId="0" borderId="2" xfId="0" applyFont="1" applyBorder="1" applyAlignment="1" applyProtection="1">
      <alignment horizontal="center"/>
    </xf>
    <xf numFmtId="0" fontId="15" fillId="0" borderId="3" xfId="0" applyFont="1" applyBorder="1" applyAlignment="1" applyProtection="1">
      <alignment horizontal="center"/>
    </xf>
    <xf numFmtId="0" fontId="15" fillId="0" borderId="1" xfId="0" applyFont="1" applyBorder="1" applyAlignment="1" applyProtection="1">
      <alignment horizontal="left"/>
    </xf>
    <xf numFmtId="0" fontId="15" fillId="0" borderId="2" xfId="0" applyFont="1" applyBorder="1" applyAlignment="1" applyProtection="1">
      <alignment horizontal="left"/>
    </xf>
    <xf numFmtId="0" fontId="15" fillId="0" borderId="3" xfId="0" applyFont="1" applyBorder="1" applyAlignment="1" applyProtection="1">
      <alignment horizontal="left"/>
    </xf>
    <xf numFmtId="0" fontId="15" fillId="0" borderId="0" xfId="0" applyFont="1" applyAlignment="1" applyProtection="1">
      <alignment horizontal="right"/>
    </xf>
    <xf numFmtId="0" fontId="29" fillId="10" borderId="12" xfId="0" applyFont="1" applyFill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30" fillId="2" borderId="12" xfId="0" applyFont="1" applyFill="1" applyBorder="1" applyAlignment="1">
      <alignment horizontal="center" vertical="center"/>
    </xf>
    <xf numFmtId="0" fontId="31" fillId="0" borderId="1" xfId="0" applyFont="1" applyBorder="1" applyAlignment="1" applyProtection="1">
      <alignment horizontal="center" vertical="center"/>
      <protection locked="0"/>
    </xf>
    <xf numFmtId="0" fontId="31" fillId="0" borderId="2" xfId="0" applyFont="1" applyBorder="1" applyAlignment="1" applyProtection="1">
      <alignment horizontal="center" vertical="center"/>
      <protection locked="0"/>
    </xf>
    <xf numFmtId="0" fontId="31" fillId="0" borderId="3" xfId="0" applyFont="1" applyBorder="1" applyAlignment="1" applyProtection="1">
      <alignment horizontal="center" vertical="center"/>
      <protection locked="0"/>
    </xf>
  </cellXfs>
  <cellStyles count="3">
    <cellStyle name="標準" xfId="0" builtinId="0"/>
    <cellStyle name="標準 2" xfId="1"/>
    <cellStyle name="標準_Sheet1" xfId="2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1209;&#32887;&#21729;&#29992;/WIN7&#23398;&#26657;&#20107;&#21209;&#32113;&#25324;&#65404;&#65405;&#65411;&#65425;&#12288;Ver&#8545;Vol1/WIN7&#65403;&#65437;&#65420;&#65439;&#65433;&#23398;&#26657;&#20107;&#21209;&#32113;&#25324;&#65404;&#65405;&#65411;&#65425;&#8545;/WIN7NEW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使用許諾書"/>
      <sheetName val="基本ﾃﾞｰﾀ"/>
      <sheetName val="職員ﾃﾞｰﾀ"/>
      <sheetName val="用務ﾃﾞｰﾀ"/>
      <sheetName val="計算ﾃﾞｰﾀ"/>
      <sheetName val="封筒"/>
      <sheetName val="ﾗﾍﾞﾙｼｰﾄ"/>
    </sheetNames>
    <sheetDataSet>
      <sheetData sheetId="0"/>
      <sheetData sheetId="1"/>
      <sheetData sheetId="2">
        <row r="2">
          <cell r="B2" t="str">
            <v>☆学校事務統括システムⅡ　WIN7正規版☆</v>
          </cell>
        </row>
        <row r="3">
          <cell r="C3" t="str">
            <v>Main.Producer:K.Saito / Second.Producer:M.Yamanokuchi　2002-2013 OA研究推進委員会</v>
          </cell>
        </row>
        <row r="4">
          <cell r="C4" t="str">
            <v>Microsoft Excel2000Pro SR1-00/07 &amp; IME2000/ATOK</v>
          </cell>
        </row>
        <row r="5">
          <cell r="C5" t="str">
            <v>つーるﾎﾞｯｸｽ　VBA MACRO　Ver9.11　Vol5.22　WIN7版</v>
          </cell>
          <cell r="J5" t="str">
            <v>鹿児島県小中学校事務職員研究会管理</v>
          </cell>
        </row>
        <row r="6">
          <cell r="D6" t="str">
            <v>鹿児島市教育委員会</v>
          </cell>
          <cell r="E6" t="str">
            <v>薩摩　隼太</v>
          </cell>
          <cell r="F6" t="str">
            <v>鹿児島県教育委員会</v>
          </cell>
          <cell r="J6" t="str">
            <v>〒８９０－８５７７</v>
          </cell>
          <cell r="K6" t="str">
            <v>鹿児島市鴨池新町１０番１号</v>
          </cell>
        </row>
        <row r="7">
          <cell r="F7" t="str">
            <v>天文館教育事務所</v>
          </cell>
          <cell r="J7" t="str">
            <v>〒899-0001</v>
          </cell>
          <cell r="K7" t="str">
            <v>鹿児島市天文館1-1-2</v>
          </cell>
        </row>
        <row r="8">
          <cell r="D8" t="str">
            <v>鹿児島市立天文館小学校</v>
          </cell>
          <cell r="H8" t="str">
            <v>大隅　太郎太</v>
          </cell>
        </row>
        <row r="9">
          <cell r="D9" t="str">
            <v>天文館小学校</v>
          </cell>
        </row>
        <row r="10">
          <cell r="D10" t="str">
            <v>鹿児島</v>
          </cell>
        </row>
        <row r="11">
          <cell r="D11" t="str">
            <v>鹿児島市天文館1-1-1</v>
          </cell>
        </row>
        <row r="12">
          <cell r="D12" t="str">
            <v>西郷　隆盛</v>
          </cell>
        </row>
        <row r="13">
          <cell r="D13" t="str">
            <v>28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02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654321</v>
          </cell>
        </row>
        <row r="21">
          <cell r="D21" t="str">
            <v>899-0001</v>
          </cell>
        </row>
        <row r="22">
          <cell r="D22" t="str">
            <v>0995-12-3456</v>
          </cell>
        </row>
        <row r="23">
          <cell r="D23" t="str">
            <v>0995-65-4321</v>
          </cell>
        </row>
        <row r="24">
          <cell r="D24" t="str">
            <v>鹿児島　一太郎</v>
          </cell>
        </row>
        <row r="31">
          <cell r="F31" t="str">
            <v>公立学校共済組合　鹿児島支部</v>
          </cell>
          <cell r="J31" t="str">
            <v>〒890-8577</v>
          </cell>
          <cell r="K31" t="str">
            <v>鹿児島市鴨池新町10-1</v>
          </cell>
        </row>
        <row r="33">
          <cell r="F33" t="str">
            <v>鹿児島県教育庁  内</v>
          </cell>
          <cell r="I33" t="str">
            <v>TEL(県庁)</v>
          </cell>
          <cell r="J33" t="str">
            <v>099-286-2111</v>
          </cell>
          <cell r="K33" t="str">
            <v>FAX</v>
          </cell>
          <cell r="L33" t="str">
            <v>099-286-5663</v>
          </cell>
        </row>
        <row r="34">
          <cell r="I34" t="str">
            <v>福利係</v>
          </cell>
          <cell r="J34" t="str">
            <v>099-286-5205</v>
          </cell>
          <cell r="K34" t="str">
            <v>内線</v>
          </cell>
          <cell r="L34">
            <v>521752185219</v>
          </cell>
        </row>
        <row r="35">
          <cell r="I35" t="str">
            <v>厚生係</v>
          </cell>
          <cell r="J35" t="str">
            <v>099-286-5206</v>
          </cell>
          <cell r="L35">
            <v>521452155216</v>
          </cell>
        </row>
        <row r="36">
          <cell r="I36" t="str">
            <v>年金給付係</v>
          </cell>
          <cell r="L36">
            <v>522052215222</v>
          </cell>
        </row>
      </sheetData>
      <sheetData sheetId="3">
        <row r="6">
          <cell r="B6">
            <v>1</v>
          </cell>
          <cell r="C6">
            <v>1</v>
          </cell>
          <cell r="D6" t="str">
            <v>0</v>
          </cell>
          <cell r="E6" t="str">
            <v>4-</v>
          </cell>
          <cell r="F6" t="str">
            <v>037</v>
          </cell>
          <cell r="G6" t="str">
            <v>校長</v>
          </cell>
          <cell r="H6" t="str">
            <v>西郷　隆盛</v>
          </cell>
          <cell r="I6" t="str">
            <v>ｻｲｺﾞｳ　ﾀｶﾓﾘ</v>
          </cell>
          <cell r="J6" t="str">
            <v>鹿児島市天文館1丁目</v>
          </cell>
          <cell r="K6" t="str">
            <v>1-1</v>
          </cell>
          <cell r="L6" t="str">
            <v>天文館1</v>
          </cell>
          <cell r="M6">
            <v>123456</v>
          </cell>
          <cell r="N6" t="str">
            <v>899-1001</v>
          </cell>
          <cell r="O6" t="str">
            <v>099</v>
          </cell>
          <cell r="P6" t="str">
            <v>123</v>
          </cell>
          <cell r="Q6" t="str">
            <v>0001</v>
          </cell>
          <cell r="R6" t="str">
            <v>管理</v>
          </cell>
          <cell r="Y6" t="str">
            <v>070123456</v>
          </cell>
          <cell r="Z6" t="str">
            <v>鹿児島銀行</v>
          </cell>
          <cell r="AA6" t="str">
            <v>みずほ通</v>
          </cell>
          <cell r="AB6" t="str">
            <v>101-0000001</v>
          </cell>
          <cell r="AF6">
            <v>350221</v>
          </cell>
          <cell r="AG6">
            <v>42005</v>
          </cell>
          <cell r="AK6">
            <v>40269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BB6">
            <v>28581</v>
          </cell>
          <cell r="BD6" t="str">
            <v>貴子/無職</v>
          </cell>
          <cell r="BE6" t="str">
            <v>西郷　貴子</v>
          </cell>
          <cell r="BF6" t="str">
            <v>ｻｲｺﾞｳ　ﾀｶｺ</v>
          </cell>
          <cell r="BG6">
            <v>22597</v>
          </cell>
        </row>
        <row r="7">
          <cell r="B7">
            <v>2</v>
          </cell>
          <cell r="C7">
            <v>1</v>
          </cell>
          <cell r="D7" t="str">
            <v>0</v>
          </cell>
          <cell r="E7" t="str">
            <v>3-</v>
          </cell>
          <cell r="F7" t="str">
            <v>070</v>
          </cell>
          <cell r="G7" t="str">
            <v>教頭</v>
          </cell>
          <cell r="H7" t="str">
            <v>大隅　肝付</v>
          </cell>
          <cell r="I7" t="str">
            <v>ｵｵｽｷ　ｷﾓﾂｷ</v>
          </cell>
          <cell r="J7" t="str">
            <v>鹿児島市天文館2丁目</v>
          </cell>
          <cell r="K7" t="str">
            <v>1-2</v>
          </cell>
          <cell r="L7" t="str">
            <v>天文館2</v>
          </cell>
          <cell r="M7">
            <v>123457</v>
          </cell>
          <cell r="N7" t="str">
            <v>899-1002</v>
          </cell>
          <cell r="O7" t="str">
            <v>099</v>
          </cell>
          <cell r="P7" t="str">
            <v>123</v>
          </cell>
          <cell r="Q7" t="str">
            <v>0002</v>
          </cell>
          <cell r="R7" t="str">
            <v>管理</v>
          </cell>
          <cell r="Y7" t="str">
            <v>070123457</v>
          </cell>
          <cell r="Z7" t="str">
            <v>鹿児島銀行</v>
          </cell>
          <cell r="AA7" t="str">
            <v>みずほ通</v>
          </cell>
          <cell r="AB7" t="str">
            <v>101-0000002</v>
          </cell>
          <cell r="AF7">
            <v>360909</v>
          </cell>
          <cell r="AG7">
            <v>42005</v>
          </cell>
          <cell r="AK7">
            <v>40269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BB7">
            <v>29677</v>
          </cell>
          <cell r="BD7" t="str">
            <v>純美/無職</v>
          </cell>
          <cell r="BE7" t="str">
            <v>大隅　純美</v>
          </cell>
          <cell r="BF7" t="str">
            <v>ｵｵｽﾐ　ｽﾐ</v>
          </cell>
          <cell r="BG7">
            <v>23135</v>
          </cell>
        </row>
        <row r="8">
          <cell r="B8">
            <v>3</v>
          </cell>
          <cell r="C8" t="str">
            <v>(行)</v>
          </cell>
          <cell r="E8" t="str">
            <v>3-</v>
          </cell>
          <cell r="F8" t="str">
            <v>110</v>
          </cell>
          <cell r="G8" t="str">
            <v>事務主査</v>
          </cell>
          <cell r="H8" t="str">
            <v>鹿児島　一太郎</v>
          </cell>
          <cell r="I8" t="str">
            <v>ｶｺﾞｼﾏ　ｲﾁﾀﾛｳ</v>
          </cell>
          <cell r="J8" t="str">
            <v>鹿児島市天文館3丁目</v>
          </cell>
          <cell r="K8" t="str">
            <v>1-3</v>
          </cell>
          <cell r="L8" t="str">
            <v>天文館3</v>
          </cell>
          <cell r="M8">
            <v>123458</v>
          </cell>
          <cell r="N8" t="str">
            <v>899-1003</v>
          </cell>
          <cell r="O8" t="str">
            <v>099</v>
          </cell>
          <cell r="P8" t="str">
            <v>123</v>
          </cell>
          <cell r="Q8" t="str">
            <v>0003</v>
          </cell>
          <cell r="R8" t="str">
            <v>事務</v>
          </cell>
          <cell r="Y8" t="str">
            <v>070123458</v>
          </cell>
          <cell r="Z8" t="str">
            <v>鹿児島銀行</v>
          </cell>
          <cell r="AA8" t="str">
            <v>みずほ通</v>
          </cell>
          <cell r="AB8" t="str">
            <v>101-0000003</v>
          </cell>
          <cell r="AF8">
            <v>330630</v>
          </cell>
          <cell r="AG8">
            <v>42005</v>
          </cell>
          <cell r="AK8">
            <v>40269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V8" t="str">
            <v>三井住友銀行</v>
          </cell>
          <cell r="AW8" t="str">
            <v>石灯籠</v>
          </cell>
          <cell r="AX8" t="str">
            <v>100-1234567</v>
          </cell>
          <cell r="BB8">
            <v>32599</v>
          </cell>
          <cell r="BD8" t="str">
            <v>花子/無職</v>
          </cell>
          <cell r="BE8" t="str">
            <v>鹿児島　花子</v>
          </cell>
          <cell r="BF8" t="str">
            <v>ｶｺﾞｼﾏ　ﾊﾅｺ</v>
          </cell>
          <cell r="BG8">
            <v>21969</v>
          </cell>
        </row>
        <row r="9">
          <cell r="B9">
            <v>4</v>
          </cell>
          <cell r="C9">
            <v>1</v>
          </cell>
          <cell r="D9" t="str">
            <v>0</v>
          </cell>
          <cell r="E9" t="str">
            <v>1-</v>
          </cell>
          <cell r="F9" t="str">
            <v>024</v>
          </cell>
          <cell r="G9" t="str">
            <v>養護教諭</v>
          </cell>
          <cell r="H9" t="str">
            <v>鈴木　軽子</v>
          </cell>
          <cell r="I9" t="str">
            <v>ｽｽﾞｷ　ｹｲｺ</v>
          </cell>
          <cell r="J9" t="str">
            <v>鹿児島市天文館4丁目</v>
          </cell>
          <cell r="K9" t="str">
            <v>1-4</v>
          </cell>
          <cell r="L9" t="str">
            <v>天文館4</v>
          </cell>
          <cell r="M9">
            <v>123459</v>
          </cell>
          <cell r="N9" t="str">
            <v>899-1004</v>
          </cell>
          <cell r="O9" t="str">
            <v>099</v>
          </cell>
          <cell r="P9" t="str">
            <v>123</v>
          </cell>
          <cell r="Q9" t="str">
            <v>0004</v>
          </cell>
          <cell r="R9" t="str">
            <v>養護</v>
          </cell>
          <cell r="Y9" t="str">
            <v>070123459</v>
          </cell>
          <cell r="Z9" t="str">
            <v>鹿児島銀行</v>
          </cell>
          <cell r="AA9" t="str">
            <v>みずほ通</v>
          </cell>
          <cell r="AB9" t="str">
            <v>101-0000004</v>
          </cell>
          <cell r="AG9">
            <v>42005</v>
          </cell>
          <cell r="AK9">
            <v>40269</v>
          </cell>
          <cell r="AL9">
            <v>40461</v>
          </cell>
          <cell r="AM9">
            <v>40460</v>
          </cell>
          <cell r="AN9">
            <v>40406</v>
          </cell>
          <cell r="AO9">
            <v>40516</v>
          </cell>
          <cell r="AP9">
            <v>40517</v>
          </cell>
          <cell r="AQ9">
            <v>40824</v>
          </cell>
          <cell r="BB9">
            <v>32599</v>
          </cell>
          <cell r="BD9" t="str">
            <v>太一/小学校教諭</v>
          </cell>
        </row>
        <row r="10">
          <cell r="B10">
            <v>5</v>
          </cell>
          <cell r="C10">
            <v>1</v>
          </cell>
          <cell r="D10" t="str">
            <v>0</v>
          </cell>
          <cell r="E10" t="str">
            <v>2-</v>
          </cell>
          <cell r="F10" t="str">
            <v>110</v>
          </cell>
          <cell r="G10" t="str">
            <v>教諭</v>
          </cell>
          <cell r="H10" t="str">
            <v>軽　虎次郎</v>
          </cell>
          <cell r="I10" t="str">
            <v>ｹｲ　ﾄﾗｼﾞﾛｳ</v>
          </cell>
          <cell r="J10" t="str">
            <v>鹿児島市天文館5丁目</v>
          </cell>
          <cell r="K10" t="str">
            <v>1-5</v>
          </cell>
          <cell r="L10" t="str">
            <v>天文館5</v>
          </cell>
          <cell r="M10">
            <v>123460</v>
          </cell>
          <cell r="N10" t="str">
            <v>899-1005</v>
          </cell>
          <cell r="O10" t="str">
            <v>099</v>
          </cell>
          <cell r="P10" t="str">
            <v>123</v>
          </cell>
          <cell r="Q10" t="str">
            <v>0005</v>
          </cell>
          <cell r="Y10" t="str">
            <v>070123460</v>
          </cell>
          <cell r="Z10" t="str">
            <v>鹿児島銀行</v>
          </cell>
          <cell r="AA10" t="str">
            <v>みずほ通</v>
          </cell>
          <cell r="AB10" t="str">
            <v>101-0000005</v>
          </cell>
          <cell r="AG10">
            <v>42005</v>
          </cell>
          <cell r="AK10">
            <v>40269</v>
          </cell>
          <cell r="AN10" t="str">
            <v/>
          </cell>
          <cell r="AO10" t="str">
            <v/>
          </cell>
          <cell r="AP10" t="str">
            <v/>
          </cell>
          <cell r="AQ10" t="str">
            <v/>
          </cell>
          <cell r="BB10">
            <v>28581</v>
          </cell>
          <cell r="BD10" t="str">
            <v>獅子/ﾊﾟｰﾄ</v>
          </cell>
        </row>
        <row r="11">
          <cell r="B11">
            <v>6</v>
          </cell>
          <cell r="C11">
            <v>1</v>
          </cell>
          <cell r="D11" t="str">
            <v>0</v>
          </cell>
          <cell r="E11" t="str">
            <v>2-</v>
          </cell>
          <cell r="F11" t="str">
            <v>109</v>
          </cell>
          <cell r="G11" t="str">
            <v>教諭</v>
          </cell>
          <cell r="H11" t="str">
            <v>松田　出見男</v>
          </cell>
          <cell r="I11" t="str">
            <v>ﾏﾂﾀﾞ　ﾃﾞﾐｵ</v>
          </cell>
          <cell r="J11" t="str">
            <v>鹿児島市天文館6丁目</v>
          </cell>
          <cell r="K11" t="str">
            <v>1-6</v>
          </cell>
          <cell r="L11" t="str">
            <v>天文館6</v>
          </cell>
          <cell r="M11">
            <v>123461</v>
          </cell>
          <cell r="N11" t="str">
            <v>899-1006</v>
          </cell>
          <cell r="O11" t="str">
            <v>099</v>
          </cell>
          <cell r="P11" t="str">
            <v>123</v>
          </cell>
          <cell r="Q11" t="str">
            <v>0006</v>
          </cell>
          <cell r="Y11" t="str">
            <v>070123461</v>
          </cell>
          <cell r="Z11" t="str">
            <v>鹿児島銀行</v>
          </cell>
          <cell r="AA11" t="str">
            <v>みずほ通</v>
          </cell>
          <cell r="AB11" t="str">
            <v>101-0000006</v>
          </cell>
          <cell r="AG11">
            <v>42005</v>
          </cell>
          <cell r="AK11">
            <v>40269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BB11">
            <v>30773</v>
          </cell>
        </row>
        <row r="12">
          <cell r="B12">
            <v>7</v>
          </cell>
          <cell r="C12">
            <v>1</v>
          </cell>
          <cell r="D12" t="str">
            <v>0</v>
          </cell>
          <cell r="E12" t="str">
            <v>2-</v>
          </cell>
          <cell r="F12" t="str">
            <v>154</v>
          </cell>
          <cell r="G12" t="str">
            <v>教諭</v>
          </cell>
          <cell r="H12" t="str">
            <v>三菱　派助男</v>
          </cell>
          <cell r="I12" t="str">
            <v>ﾐﾂﾋﾞｼ　ﾊﾟｼﾞｪｵ</v>
          </cell>
          <cell r="J12" t="str">
            <v>鹿児島市天文館7丁目</v>
          </cell>
          <cell r="K12" t="str">
            <v>1-7</v>
          </cell>
          <cell r="L12" t="str">
            <v>天文館7</v>
          </cell>
          <cell r="M12">
            <v>123462</v>
          </cell>
          <cell r="N12" t="str">
            <v>899-1007</v>
          </cell>
          <cell r="O12" t="str">
            <v>099</v>
          </cell>
          <cell r="P12" t="str">
            <v>123</v>
          </cell>
          <cell r="Q12" t="str">
            <v>0007</v>
          </cell>
          <cell r="Y12" t="str">
            <v>070123462</v>
          </cell>
          <cell r="Z12" t="str">
            <v>鹿児島銀行</v>
          </cell>
          <cell r="AA12" t="str">
            <v>みずほ通</v>
          </cell>
          <cell r="AB12" t="str">
            <v>101-0000007</v>
          </cell>
          <cell r="AG12">
            <v>42005</v>
          </cell>
          <cell r="AK12">
            <v>40269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BB12">
            <v>31868</v>
          </cell>
        </row>
        <row r="13">
          <cell r="B13">
            <v>8</v>
          </cell>
          <cell r="C13">
            <v>1</v>
          </cell>
          <cell r="D13" t="str">
            <v>0</v>
          </cell>
          <cell r="E13" t="str">
            <v>2-</v>
          </cell>
          <cell r="F13" t="str">
            <v>128</v>
          </cell>
          <cell r="G13" t="str">
            <v>教諭</v>
          </cell>
          <cell r="H13" t="str">
            <v>本田　来不</v>
          </cell>
          <cell r="I13" t="str">
            <v>ﾎﾝﾀﾞ　ﾗｲﾌ</v>
          </cell>
          <cell r="J13" t="str">
            <v>鹿児島市天文館8丁目</v>
          </cell>
          <cell r="K13" t="str">
            <v>1-8</v>
          </cell>
          <cell r="L13" t="str">
            <v>天文館8</v>
          </cell>
          <cell r="M13">
            <v>123463</v>
          </cell>
          <cell r="N13" t="str">
            <v>899-1008</v>
          </cell>
          <cell r="O13" t="str">
            <v>099</v>
          </cell>
          <cell r="P13" t="str">
            <v>123</v>
          </cell>
          <cell r="Q13" t="str">
            <v>0008</v>
          </cell>
          <cell r="Y13" t="str">
            <v>070123463</v>
          </cell>
          <cell r="Z13" t="str">
            <v>鹿児島銀行</v>
          </cell>
          <cell r="AA13" t="str">
            <v>みずほ通</v>
          </cell>
          <cell r="AB13" t="str">
            <v>101-0000008</v>
          </cell>
          <cell r="AG13">
            <v>42005</v>
          </cell>
          <cell r="AK13">
            <v>40269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BB13">
            <v>30407</v>
          </cell>
        </row>
        <row r="14">
          <cell r="B14">
            <v>9</v>
          </cell>
          <cell r="C14">
            <v>1</v>
          </cell>
          <cell r="D14" t="str">
            <v>0</v>
          </cell>
          <cell r="E14" t="str">
            <v>2-</v>
          </cell>
          <cell r="F14" t="str">
            <v>082</v>
          </cell>
          <cell r="G14" t="str">
            <v>教諭</v>
          </cell>
          <cell r="H14" t="str">
            <v>晴井　騨美徒尊</v>
          </cell>
          <cell r="I14" t="str">
            <v>ﾊｱﾚｲ　ﾀﾞﾋﾞｯﾄﾞｿﾝ</v>
          </cell>
          <cell r="J14" t="str">
            <v>鹿児島市天文館9丁目</v>
          </cell>
          <cell r="K14" t="str">
            <v>1-9</v>
          </cell>
          <cell r="L14" t="str">
            <v>天文館9</v>
          </cell>
          <cell r="M14">
            <v>123464</v>
          </cell>
          <cell r="N14" t="str">
            <v>899-1009</v>
          </cell>
          <cell r="O14" t="str">
            <v>099</v>
          </cell>
          <cell r="P14" t="str">
            <v>123</v>
          </cell>
          <cell r="Q14" t="str">
            <v>0009</v>
          </cell>
          <cell r="Y14" t="str">
            <v>070123464</v>
          </cell>
          <cell r="Z14" t="str">
            <v>鹿児島銀行</v>
          </cell>
          <cell r="AA14" t="str">
            <v>みずほ通</v>
          </cell>
          <cell r="AB14" t="str">
            <v>101-0000009</v>
          </cell>
          <cell r="AG14">
            <v>42005</v>
          </cell>
          <cell r="AK14">
            <v>40269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BB14">
            <v>31503</v>
          </cell>
        </row>
        <row r="15">
          <cell r="B15">
            <v>10</v>
          </cell>
          <cell r="C15">
            <v>1</v>
          </cell>
          <cell r="D15" t="str">
            <v>0</v>
          </cell>
          <cell r="E15" t="str">
            <v>2-</v>
          </cell>
          <cell r="F15" t="str">
            <v>055</v>
          </cell>
          <cell r="G15" t="str">
            <v>教諭</v>
          </cell>
          <cell r="H15" t="str">
            <v>戸科亭　駿夫</v>
          </cell>
          <cell r="I15" t="str">
            <v>ﾄﾞｶﾃｲ　ﾊﾔｵ</v>
          </cell>
          <cell r="J15" t="str">
            <v>鹿児島市天文館10丁目</v>
          </cell>
          <cell r="K15" t="str">
            <v>1-10</v>
          </cell>
          <cell r="L15" t="str">
            <v>天文館10</v>
          </cell>
          <cell r="M15">
            <v>123465</v>
          </cell>
          <cell r="N15" t="str">
            <v>899-1010</v>
          </cell>
          <cell r="O15" t="str">
            <v>099</v>
          </cell>
          <cell r="P15" t="str">
            <v>123</v>
          </cell>
          <cell r="Q15" t="str">
            <v>0010</v>
          </cell>
          <cell r="Y15" t="str">
            <v>070123465</v>
          </cell>
          <cell r="Z15" t="str">
            <v>鹿児島銀行</v>
          </cell>
          <cell r="AA15" t="str">
            <v>みずほ通</v>
          </cell>
          <cell r="AB15" t="str">
            <v>101-0000010</v>
          </cell>
          <cell r="AG15">
            <v>42005</v>
          </cell>
          <cell r="AK15">
            <v>40269</v>
          </cell>
          <cell r="AN15" t="str">
            <v/>
          </cell>
          <cell r="AO15" t="str">
            <v/>
          </cell>
          <cell r="AP15" t="str">
            <v/>
          </cell>
          <cell r="AQ15" t="str">
            <v/>
          </cell>
          <cell r="BB15">
            <v>31503</v>
          </cell>
        </row>
        <row r="16">
          <cell r="B16">
            <v>11</v>
          </cell>
          <cell r="C16">
            <v>1</v>
          </cell>
          <cell r="D16" t="str">
            <v>0</v>
          </cell>
          <cell r="E16" t="str">
            <v>2-</v>
          </cell>
          <cell r="F16" t="str">
            <v>098</v>
          </cell>
          <cell r="G16" t="str">
            <v>教諭</v>
          </cell>
          <cell r="H16" t="str">
            <v>豊田　羅府保</v>
          </cell>
          <cell r="I16" t="str">
            <v>ﾄﾔﾀ　ﾗﾌﾞﾎ</v>
          </cell>
          <cell r="J16" t="str">
            <v>鹿児島市天文館11丁目</v>
          </cell>
          <cell r="K16" t="str">
            <v>1-11</v>
          </cell>
          <cell r="L16" t="str">
            <v>天文館11</v>
          </cell>
          <cell r="M16">
            <v>123466</v>
          </cell>
          <cell r="N16" t="str">
            <v>899-1011</v>
          </cell>
          <cell r="O16" t="str">
            <v>099</v>
          </cell>
          <cell r="P16" t="str">
            <v>123</v>
          </cell>
          <cell r="Q16" t="str">
            <v>0011</v>
          </cell>
          <cell r="Y16" t="str">
            <v>070123466</v>
          </cell>
          <cell r="Z16" t="str">
            <v>鹿児島銀行</v>
          </cell>
          <cell r="AA16" t="str">
            <v>みずほ通</v>
          </cell>
          <cell r="AB16" t="str">
            <v>101-0000011</v>
          </cell>
          <cell r="AG16">
            <v>42005</v>
          </cell>
          <cell r="AK16">
            <v>40269</v>
          </cell>
          <cell r="AN16" t="str">
            <v/>
          </cell>
          <cell r="AO16" t="str">
            <v/>
          </cell>
          <cell r="AP16" t="str">
            <v/>
          </cell>
          <cell r="AQ16" t="str">
            <v/>
          </cell>
          <cell r="BB16">
            <v>32599</v>
          </cell>
        </row>
        <row r="17">
          <cell r="B17">
            <v>12</v>
          </cell>
          <cell r="C17">
            <v>1</v>
          </cell>
          <cell r="D17" t="str">
            <v>0</v>
          </cell>
          <cell r="E17" t="str">
            <v>2-</v>
          </cell>
          <cell r="F17" t="str">
            <v>049</v>
          </cell>
          <cell r="G17" t="str">
            <v>教諭</v>
          </cell>
          <cell r="H17" t="str">
            <v>江区渋　次郎</v>
          </cell>
          <cell r="I17" t="str">
            <v>ｴｸｼﾌﾞ　ｼﾞﾛｳ</v>
          </cell>
          <cell r="J17" t="str">
            <v>鹿児島市天文館12丁目</v>
          </cell>
          <cell r="K17" t="str">
            <v>1-12</v>
          </cell>
          <cell r="L17" t="str">
            <v>天文館12</v>
          </cell>
          <cell r="M17">
            <v>123467</v>
          </cell>
          <cell r="N17" t="str">
            <v>899-1012</v>
          </cell>
          <cell r="O17" t="str">
            <v>099</v>
          </cell>
          <cell r="P17" t="str">
            <v>123</v>
          </cell>
          <cell r="Q17" t="str">
            <v>0012</v>
          </cell>
          <cell r="Y17" t="str">
            <v>070123467</v>
          </cell>
          <cell r="Z17" t="str">
            <v>鹿児島銀行</v>
          </cell>
          <cell r="AA17" t="str">
            <v>みずほ通</v>
          </cell>
          <cell r="AB17" t="str">
            <v>101-0000012</v>
          </cell>
          <cell r="AG17">
            <v>42005</v>
          </cell>
          <cell r="AK17">
            <v>40269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BB17">
            <v>32599</v>
          </cell>
        </row>
        <row r="18">
          <cell r="B18">
            <v>13</v>
          </cell>
          <cell r="C18">
            <v>1</v>
          </cell>
          <cell r="D18" t="str">
            <v>0</v>
          </cell>
          <cell r="E18" t="str">
            <v>2-</v>
          </cell>
          <cell r="F18" t="str">
            <v>120</v>
          </cell>
          <cell r="G18" t="str">
            <v>教諭</v>
          </cell>
          <cell r="H18" t="str">
            <v>日産　是徒子</v>
          </cell>
          <cell r="I18" t="str">
            <v>ﾆｯｻﾝ　ｾﾞﾄｺ</v>
          </cell>
          <cell r="J18" t="str">
            <v>鹿児島市天文館13丁目</v>
          </cell>
          <cell r="K18" t="str">
            <v>1-13</v>
          </cell>
          <cell r="L18" t="str">
            <v>天文館13</v>
          </cell>
          <cell r="M18">
            <v>123468</v>
          </cell>
          <cell r="N18" t="str">
            <v>899-1013</v>
          </cell>
          <cell r="O18" t="str">
            <v>099</v>
          </cell>
          <cell r="P18" t="str">
            <v>123</v>
          </cell>
          <cell r="Q18" t="str">
            <v>0013</v>
          </cell>
          <cell r="Y18" t="str">
            <v>070123468</v>
          </cell>
          <cell r="Z18" t="str">
            <v>鹿児島銀行</v>
          </cell>
          <cell r="AA18" t="str">
            <v>みずほ通</v>
          </cell>
          <cell r="AB18" t="str">
            <v>101-0000013</v>
          </cell>
          <cell r="AG18">
            <v>42005</v>
          </cell>
          <cell r="AK18">
            <v>40269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BB18">
            <v>32234</v>
          </cell>
        </row>
        <row r="19">
          <cell r="B19">
            <v>14</v>
          </cell>
          <cell r="C19">
            <v>1</v>
          </cell>
          <cell r="D19" t="str">
            <v>0</v>
          </cell>
          <cell r="E19" t="str">
            <v>2-</v>
          </cell>
          <cell r="F19" t="str">
            <v>045</v>
          </cell>
          <cell r="G19" t="str">
            <v>教諭</v>
          </cell>
          <cell r="H19" t="str">
            <v>田徒　三作弐</v>
          </cell>
          <cell r="I19" t="str">
            <v>ﾀﾞｯﾄｻﾝ　ｻﾆｲ</v>
          </cell>
          <cell r="J19" t="str">
            <v>鹿児島市天文館14丁目</v>
          </cell>
          <cell r="K19" t="str">
            <v>1-14</v>
          </cell>
          <cell r="L19" t="str">
            <v>天文館14</v>
          </cell>
          <cell r="M19">
            <v>123469</v>
          </cell>
          <cell r="N19" t="str">
            <v>899-1014</v>
          </cell>
          <cell r="O19" t="str">
            <v>099</v>
          </cell>
          <cell r="P19" t="str">
            <v>123</v>
          </cell>
          <cell r="Q19" t="str">
            <v>0014</v>
          </cell>
          <cell r="Y19" t="str">
            <v>070123469</v>
          </cell>
          <cell r="Z19" t="str">
            <v>鹿児島銀行</v>
          </cell>
          <cell r="AA19" t="str">
            <v>みずほ通</v>
          </cell>
          <cell r="AB19" t="str">
            <v>101-0000014</v>
          </cell>
          <cell r="AG19">
            <v>42005</v>
          </cell>
          <cell r="AK19">
            <v>40269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BB19">
            <v>32599</v>
          </cell>
        </row>
        <row r="20">
          <cell r="B20">
            <v>15</v>
          </cell>
          <cell r="C20">
            <v>1</v>
          </cell>
          <cell r="D20" t="str">
            <v>0</v>
          </cell>
          <cell r="E20" t="str">
            <v>2-</v>
          </cell>
          <cell r="F20" t="str">
            <v>112</v>
          </cell>
          <cell r="G20" t="str">
            <v>教諭</v>
          </cell>
          <cell r="H20" t="str">
            <v>黒板　芥子</v>
          </cell>
          <cell r="I20" t="str">
            <v>ｺｸﾊﾞﾝ　ｹｼｺ</v>
          </cell>
          <cell r="J20" t="str">
            <v>鹿児島市天文館15丁目</v>
          </cell>
          <cell r="K20" t="str">
            <v>1-15</v>
          </cell>
          <cell r="L20" t="str">
            <v>天文館15</v>
          </cell>
          <cell r="M20">
            <v>123470</v>
          </cell>
          <cell r="N20" t="str">
            <v>899-1015</v>
          </cell>
          <cell r="O20" t="str">
            <v>099</v>
          </cell>
          <cell r="P20" t="str">
            <v>123</v>
          </cell>
          <cell r="Q20" t="str">
            <v>0015</v>
          </cell>
          <cell r="Y20" t="str">
            <v>070123470</v>
          </cell>
          <cell r="Z20" t="str">
            <v>鹿児島銀行</v>
          </cell>
          <cell r="AA20" t="str">
            <v>みずほ通</v>
          </cell>
          <cell r="AB20" t="str">
            <v>101-0000015</v>
          </cell>
          <cell r="AG20">
            <v>42005</v>
          </cell>
          <cell r="AK20">
            <v>40269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BB20">
            <v>32234</v>
          </cell>
        </row>
        <row r="21">
          <cell r="B21">
            <v>16</v>
          </cell>
          <cell r="C21">
            <v>1</v>
          </cell>
          <cell r="D21" t="str">
            <v>0</v>
          </cell>
          <cell r="E21" t="str">
            <v>2-</v>
          </cell>
          <cell r="F21" t="str">
            <v>124</v>
          </cell>
          <cell r="G21" t="str">
            <v>教諭</v>
          </cell>
          <cell r="H21" t="str">
            <v>十島　三島子</v>
          </cell>
          <cell r="I21" t="str">
            <v>ﾄｼﾏ ﾐｼﾏｺ</v>
          </cell>
          <cell r="J21" t="str">
            <v>鹿児島市天文館16丁目</v>
          </cell>
          <cell r="K21" t="str">
            <v>1-16</v>
          </cell>
          <cell r="L21" t="str">
            <v>天文館16</v>
          </cell>
          <cell r="M21">
            <v>123471</v>
          </cell>
          <cell r="N21" t="str">
            <v>899-1016</v>
          </cell>
          <cell r="O21" t="str">
            <v>099</v>
          </cell>
          <cell r="P21" t="str">
            <v>123</v>
          </cell>
          <cell r="Q21" t="str">
            <v>0016</v>
          </cell>
          <cell r="Y21" t="str">
            <v>070123471</v>
          </cell>
          <cell r="Z21" t="str">
            <v>鹿児島銀行</v>
          </cell>
          <cell r="AA21" t="str">
            <v>みずほ通</v>
          </cell>
          <cell r="AB21" t="str">
            <v>101-0000016</v>
          </cell>
          <cell r="AG21">
            <v>42005</v>
          </cell>
          <cell r="AK21">
            <v>40269</v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BB21">
            <v>32599</v>
          </cell>
        </row>
        <row r="22">
          <cell r="B22">
            <v>17</v>
          </cell>
          <cell r="C22">
            <v>1</v>
          </cell>
          <cell r="D22" t="str">
            <v>0</v>
          </cell>
          <cell r="E22" t="str">
            <v>2-</v>
          </cell>
          <cell r="F22" t="str">
            <v>087</v>
          </cell>
          <cell r="G22" t="str">
            <v>教諭</v>
          </cell>
          <cell r="H22" t="str">
            <v>第発　無宇舞</v>
          </cell>
          <cell r="I22" t="str">
            <v>ﾀﾞｲﾊﾂ　ﾑｳﾌﾞ</v>
          </cell>
          <cell r="J22" t="str">
            <v>鹿児島市天文館17丁目</v>
          </cell>
          <cell r="K22" t="str">
            <v>1-17</v>
          </cell>
          <cell r="L22" t="str">
            <v>天文館17</v>
          </cell>
          <cell r="M22">
            <v>123472</v>
          </cell>
          <cell r="N22" t="str">
            <v>899-1017</v>
          </cell>
          <cell r="O22" t="str">
            <v>099</v>
          </cell>
          <cell r="P22" t="str">
            <v>123</v>
          </cell>
          <cell r="Q22" t="str">
            <v>0017</v>
          </cell>
          <cell r="Y22" t="str">
            <v>070123472</v>
          </cell>
          <cell r="Z22" t="str">
            <v>鹿児島銀行</v>
          </cell>
          <cell r="AA22" t="str">
            <v>みずほ通</v>
          </cell>
          <cell r="AB22" t="str">
            <v>101-0000017</v>
          </cell>
          <cell r="AG22">
            <v>42005</v>
          </cell>
          <cell r="AK22">
            <v>40269</v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BB22">
            <v>32599</v>
          </cell>
        </row>
        <row r="23">
          <cell r="B23">
            <v>18</v>
          </cell>
          <cell r="C23">
            <v>1</v>
          </cell>
          <cell r="D23" t="str">
            <v>0</v>
          </cell>
          <cell r="E23" t="str">
            <v>2-</v>
          </cell>
          <cell r="F23" t="str">
            <v>063</v>
          </cell>
          <cell r="G23" t="str">
            <v>教諭</v>
          </cell>
          <cell r="H23" t="str">
            <v>本田　志美久</v>
          </cell>
          <cell r="I23" t="str">
            <v>ﾎﾝﾀﾞ　ｼﾋﾞｯｸ</v>
          </cell>
          <cell r="J23" t="str">
            <v>鹿児島市天文館18丁目</v>
          </cell>
          <cell r="K23" t="str">
            <v>1-18</v>
          </cell>
          <cell r="L23" t="str">
            <v>天文館18</v>
          </cell>
          <cell r="M23">
            <v>123473</v>
          </cell>
          <cell r="N23" t="str">
            <v>899-1018</v>
          </cell>
          <cell r="O23" t="str">
            <v>099</v>
          </cell>
          <cell r="P23" t="str">
            <v>123</v>
          </cell>
          <cell r="Q23" t="str">
            <v>0018</v>
          </cell>
          <cell r="Y23" t="str">
            <v>070123473</v>
          </cell>
          <cell r="Z23" t="str">
            <v>鹿児島銀行</v>
          </cell>
          <cell r="AA23" t="str">
            <v>みずほ通</v>
          </cell>
          <cell r="AB23" t="str">
            <v>101-0000018</v>
          </cell>
          <cell r="AG23">
            <v>42005</v>
          </cell>
          <cell r="AK23">
            <v>40269</v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BB23">
            <v>33329</v>
          </cell>
        </row>
        <row r="24">
          <cell r="B24">
            <v>19</v>
          </cell>
          <cell r="C24">
            <v>1</v>
          </cell>
          <cell r="D24" t="str">
            <v>0</v>
          </cell>
          <cell r="E24" t="str">
            <v>2-</v>
          </cell>
          <cell r="F24" t="str">
            <v>113</v>
          </cell>
          <cell r="G24" t="str">
            <v>教諭</v>
          </cell>
          <cell r="H24" t="str">
            <v>鈴鹿　作亜基斗</v>
          </cell>
          <cell r="I24" t="str">
            <v>ｽｽﾞｶ　ｻｱｷｯﾄ</v>
          </cell>
          <cell r="J24" t="str">
            <v>鹿児島市天文館19丁目</v>
          </cell>
          <cell r="K24" t="str">
            <v>1-19</v>
          </cell>
          <cell r="L24" t="str">
            <v>天文館19</v>
          </cell>
          <cell r="M24">
            <v>123474</v>
          </cell>
          <cell r="N24" t="str">
            <v>899-1019</v>
          </cell>
          <cell r="O24" t="str">
            <v>099</v>
          </cell>
          <cell r="P24" t="str">
            <v>123</v>
          </cell>
          <cell r="Q24" t="str">
            <v>0019</v>
          </cell>
          <cell r="Y24" t="str">
            <v>070123474</v>
          </cell>
          <cell r="Z24" t="str">
            <v>鹿児島銀行</v>
          </cell>
          <cell r="AA24" t="str">
            <v>みずほ通</v>
          </cell>
          <cell r="AB24" t="str">
            <v>101-0000019</v>
          </cell>
          <cell r="AG24">
            <v>42005</v>
          </cell>
          <cell r="AK24">
            <v>40269</v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BB24">
            <v>34060</v>
          </cell>
        </row>
        <row r="25">
          <cell r="B25">
            <v>20</v>
          </cell>
          <cell r="C25">
            <v>1</v>
          </cell>
          <cell r="D25" t="str">
            <v>0</v>
          </cell>
          <cell r="E25" t="str">
            <v>2-</v>
          </cell>
          <cell r="F25" t="str">
            <v>088</v>
          </cell>
          <cell r="G25" t="str">
            <v>教諭</v>
          </cell>
          <cell r="H25" t="str">
            <v>九州　男児</v>
          </cell>
          <cell r="I25" t="str">
            <v>ｷｭｳｼｭｳ　ﾀﾞﾝｼﾞ</v>
          </cell>
          <cell r="J25" t="str">
            <v>鹿児島市天文館20丁目</v>
          </cell>
          <cell r="K25" t="str">
            <v>1-20</v>
          </cell>
          <cell r="L25" t="str">
            <v>天文館20</v>
          </cell>
          <cell r="M25">
            <v>123475</v>
          </cell>
          <cell r="N25" t="str">
            <v>899-1020</v>
          </cell>
          <cell r="O25" t="str">
            <v>099</v>
          </cell>
          <cell r="P25" t="str">
            <v>123</v>
          </cell>
          <cell r="Q25" t="str">
            <v>0020</v>
          </cell>
          <cell r="Y25" t="str">
            <v>070123475</v>
          </cell>
          <cell r="Z25" t="str">
            <v>鹿児島銀行</v>
          </cell>
          <cell r="AA25" t="str">
            <v>みずほ通</v>
          </cell>
          <cell r="AB25" t="str">
            <v>101-0000020</v>
          </cell>
          <cell r="AG25">
            <v>42005</v>
          </cell>
          <cell r="AK25">
            <v>40269</v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BB25">
            <v>34790</v>
          </cell>
        </row>
        <row r="26">
          <cell r="B26">
            <v>21</v>
          </cell>
          <cell r="C26">
            <v>1</v>
          </cell>
          <cell r="D26" t="str">
            <v>0</v>
          </cell>
          <cell r="E26" t="str">
            <v>2-</v>
          </cell>
          <cell r="F26" t="str">
            <v>110</v>
          </cell>
          <cell r="G26" t="str">
            <v>教諭</v>
          </cell>
          <cell r="H26" t="str">
            <v>霧島　花子</v>
          </cell>
          <cell r="I26" t="str">
            <v>ｷﾘｼﾏ ﾊﾅｺ</v>
          </cell>
          <cell r="J26" t="str">
            <v>鹿児島市天文館21丁目</v>
          </cell>
          <cell r="K26" t="str">
            <v>1-21</v>
          </cell>
          <cell r="L26" t="str">
            <v>天文館21</v>
          </cell>
          <cell r="M26">
            <v>123476</v>
          </cell>
          <cell r="N26" t="str">
            <v>899-1021</v>
          </cell>
          <cell r="O26" t="str">
            <v>099</v>
          </cell>
          <cell r="P26" t="str">
            <v>123</v>
          </cell>
          <cell r="Q26" t="str">
            <v>0021</v>
          </cell>
          <cell r="Y26" t="str">
            <v>070123476</v>
          </cell>
          <cell r="Z26" t="str">
            <v>鹿児島銀行</v>
          </cell>
          <cell r="AA26" t="str">
            <v>みずほ通</v>
          </cell>
          <cell r="AB26" t="str">
            <v>101-0000021</v>
          </cell>
          <cell r="AG26">
            <v>42005</v>
          </cell>
          <cell r="AK26">
            <v>40269</v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BB26">
            <v>35521</v>
          </cell>
        </row>
        <row r="27">
          <cell r="B27">
            <v>22</v>
          </cell>
          <cell r="C27">
            <v>1</v>
          </cell>
          <cell r="D27" t="str">
            <v>0</v>
          </cell>
          <cell r="E27" t="str">
            <v>1-</v>
          </cell>
          <cell r="F27" t="str">
            <v>090</v>
          </cell>
          <cell r="G27" t="str">
            <v>講師</v>
          </cell>
          <cell r="H27" t="str">
            <v>志井間　日産</v>
          </cell>
          <cell r="I27" t="str">
            <v>ｼｲﾏ　ﾆｯｻﾝ</v>
          </cell>
          <cell r="J27" t="str">
            <v>鹿児島市天文館22丁目</v>
          </cell>
          <cell r="K27" t="str">
            <v>1-22</v>
          </cell>
          <cell r="L27" t="str">
            <v>天文館22</v>
          </cell>
          <cell r="M27">
            <v>123477</v>
          </cell>
          <cell r="N27" t="str">
            <v>899-1022</v>
          </cell>
          <cell r="O27" t="str">
            <v>099</v>
          </cell>
          <cell r="P27" t="str">
            <v>123</v>
          </cell>
          <cell r="Q27" t="str">
            <v>0022</v>
          </cell>
          <cell r="Y27" t="str">
            <v>070123477</v>
          </cell>
          <cell r="Z27" t="str">
            <v>鹿児島銀行</v>
          </cell>
          <cell r="AA27" t="str">
            <v>みずほ通</v>
          </cell>
          <cell r="AB27" t="str">
            <v>101-0000022</v>
          </cell>
          <cell r="AG27">
            <v>42005</v>
          </cell>
          <cell r="AK27">
            <v>40269</v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BB27">
            <v>37347</v>
          </cell>
        </row>
        <row r="28">
          <cell r="B28">
            <v>23</v>
          </cell>
          <cell r="C28">
            <v>1</v>
          </cell>
          <cell r="D28" t="str">
            <v>0</v>
          </cell>
          <cell r="E28" t="str">
            <v>1-</v>
          </cell>
          <cell r="F28" t="str">
            <v>095</v>
          </cell>
          <cell r="G28" t="str">
            <v>講師</v>
          </cell>
          <cell r="H28" t="str">
            <v>搾　須々木</v>
          </cell>
          <cell r="I28" t="str">
            <v>ｼﾎﾞﾚｲ　ｽｽﾞｷ</v>
          </cell>
          <cell r="J28" t="str">
            <v>鹿児島市天文館23丁目</v>
          </cell>
          <cell r="K28" t="str">
            <v>1-23</v>
          </cell>
          <cell r="L28" t="str">
            <v>天文館23</v>
          </cell>
          <cell r="M28">
            <v>123478</v>
          </cell>
          <cell r="N28" t="str">
            <v>899-1023</v>
          </cell>
          <cell r="O28" t="str">
            <v>099</v>
          </cell>
          <cell r="P28" t="str">
            <v>123</v>
          </cell>
          <cell r="Q28" t="str">
            <v>0023</v>
          </cell>
          <cell r="Y28" t="str">
            <v>070123478</v>
          </cell>
          <cell r="Z28" t="str">
            <v>鹿児島銀行</v>
          </cell>
          <cell r="AA28" t="str">
            <v>みずほ通</v>
          </cell>
          <cell r="AB28" t="str">
            <v>101-0000023</v>
          </cell>
          <cell r="AG28">
            <v>42005</v>
          </cell>
          <cell r="AK28">
            <v>40269</v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BB28">
            <v>36617</v>
          </cell>
        </row>
        <row r="29">
          <cell r="B29">
            <v>24</v>
          </cell>
          <cell r="C29">
            <v>1</v>
          </cell>
          <cell r="D29" t="str">
            <v>0</v>
          </cell>
          <cell r="E29" t="str">
            <v>1-</v>
          </cell>
          <cell r="F29" t="str">
            <v>111</v>
          </cell>
          <cell r="G29" t="str">
            <v>講師</v>
          </cell>
          <cell r="H29" t="str">
            <v>西郷　吉之助</v>
          </cell>
          <cell r="I29" t="str">
            <v>ｻｲｺﾞｳ ｷﾁﾉｽｹ</v>
          </cell>
          <cell r="J29" t="str">
            <v>鹿児島市天文館24丁目</v>
          </cell>
          <cell r="K29" t="str">
            <v>1-24</v>
          </cell>
          <cell r="L29" t="str">
            <v>天文館24</v>
          </cell>
          <cell r="M29">
            <v>123479</v>
          </cell>
          <cell r="N29" t="str">
            <v>899-1024</v>
          </cell>
          <cell r="O29" t="str">
            <v>099</v>
          </cell>
          <cell r="P29" t="str">
            <v>123</v>
          </cell>
          <cell r="Q29" t="str">
            <v>0024</v>
          </cell>
          <cell r="Y29" t="str">
            <v>070123479</v>
          </cell>
          <cell r="Z29" t="str">
            <v>鹿児島銀行</v>
          </cell>
          <cell r="AA29" t="str">
            <v>みずほ通</v>
          </cell>
          <cell r="AB29" t="str">
            <v>101-0000024</v>
          </cell>
          <cell r="AG29">
            <v>42005</v>
          </cell>
          <cell r="AK29">
            <v>40269</v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BB29">
            <v>38443</v>
          </cell>
        </row>
        <row r="30">
          <cell r="B30">
            <v>25</v>
          </cell>
          <cell r="C30">
            <v>1</v>
          </cell>
          <cell r="D30" t="str">
            <v>0</v>
          </cell>
          <cell r="E30" t="str">
            <v>2-</v>
          </cell>
          <cell r="F30" t="str">
            <v>035</v>
          </cell>
          <cell r="G30" t="str">
            <v>教諭</v>
          </cell>
          <cell r="H30" t="str">
            <v>坂上　二郎</v>
          </cell>
          <cell r="I30" t="str">
            <v>ｻｶｶﾞﾐ ｼﾞﾛｳ</v>
          </cell>
          <cell r="J30" t="str">
            <v>鹿児島市天文館25丁目</v>
          </cell>
          <cell r="K30" t="str">
            <v>1-25</v>
          </cell>
          <cell r="L30" t="str">
            <v>天文館25</v>
          </cell>
          <cell r="M30">
            <v>123480</v>
          </cell>
          <cell r="N30" t="str">
            <v>899-1025</v>
          </cell>
          <cell r="O30" t="str">
            <v>099</v>
          </cell>
          <cell r="P30" t="str">
            <v>123</v>
          </cell>
          <cell r="Q30" t="str">
            <v>0025</v>
          </cell>
          <cell r="Y30" t="str">
            <v>070123480</v>
          </cell>
          <cell r="Z30" t="str">
            <v>鹿児島銀行</v>
          </cell>
          <cell r="AA30" t="str">
            <v>みずほ通</v>
          </cell>
          <cell r="AB30" t="str">
            <v>101-0000025</v>
          </cell>
          <cell r="AG30">
            <v>42005</v>
          </cell>
          <cell r="AK30">
            <v>40269</v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BB30">
            <v>35521</v>
          </cell>
        </row>
        <row r="31">
          <cell r="B31">
            <v>26</v>
          </cell>
          <cell r="C31">
            <v>1</v>
          </cell>
          <cell r="D31" t="str">
            <v>0</v>
          </cell>
          <cell r="E31" t="str">
            <v>2-</v>
          </cell>
          <cell r="F31" t="str">
            <v>051</v>
          </cell>
          <cell r="G31" t="str">
            <v>教諭</v>
          </cell>
          <cell r="H31" t="str">
            <v>西郷　輝彦</v>
          </cell>
          <cell r="I31" t="str">
            <v>ｻｲｺﾞｳ ﾃﾙﾋｺ</v>
          </cell>
          <cell r="J31" t="str">
            <v>鹿児島市天文館26丁目</v>
          </cell>
          <cell r="K31" t="str">
            <v>1-26</v>
          </cell>
          <cell r="L31" t="str">
            <v>天文館26</v>
          </cell>
          <cell r="M31">
            <v>123481</v>
          </cell>
          <cell r="N31" t="str">
            <v>899-1026</v>
          </cell>
          <cell r="O31" t="str">
            <v>099</v>
          </cell>
          <cell r="P31" t="str">
            <v>123</v>
          </cell>
          <cell r="Q31" t="str">
            <v>0026</v>
          </cell>
          <cell r="Y31" t="str">
            <v>070123481</v>
          </cell>
          <cell r="Z31" t="str">
            <v>鹿児島銀行</v>
          </cell>
          <cell r="AA31" t="str">
            <v>みずほ通</v>
          </cell>
          <cell r="AB31" t="str">
            <v>101-0000026</v>
          </cell>
          <cell r="AG31">
            <v>42005</v>
          </cell>
          <cell r="AK31">
            <v>40269</v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BB31">
            <v>35521</v>
          </cell>
        </row>
        <row r="32">
          <cell r="B32">
            <v>27</v>
          </cell>
          <cell r="C32">
            <v>1</v>
          </cell>
          <cell r="D32" t="str">
            <v>0</v>
          </cell>
          <cell r="E32" t="str">
            <v>2-</v>
          </cell>
          <cell r="F32" t="str">
            <v>028</v>
          </cell>
          <cell r="G32" t="str">
            <v>教諭</v>
          </cell>
          <cell r="H32" t="str">
            <v>長渕　剛</v>
          </cell>
          <cell r="I32" t="str">
            <v>ﾅｶﾞﾌﾞﾁ ﾂﾖｼ</v>
          </cell>
          <cell r="J32" t="str">
            <v>鹿児島市天文館27丁目</v>
          </cell>
          <cell r="K32" t="str">
            <v>1-27</v>
          </cell>
          <cell r="L32" t="str">
            <v>天文館27</v>
          </cell>
          <cell r="M32">
            <v>123482</v>
          </cell>
          <cell r="N32" t="str">
            <v>899-1027</v>
          </cell>
          <cell r="O32" t="str">
            <v>099</v>
          </cell>
          <cell r="P32" t="str">
            <v>123</v>
          </cell>
          <cell r="Q32" t="str">
            <v>0027</v>
          </cell>
          <cell r="Y32" t="str">
            <v>070123482</v>
          </cell>
          <cell r="Z32" t="str">
            <v>鹿児島銀行</v>
          </cell>
          <cell r="AA32" t="str">
            <v>みずほ通</v>
          </cell>
          <cell r="AB32" t="str">
            <v>101-0000027</v>
          </cell>
          <cell r="AG32">
            <v>42005</v>
          </cell>
          <cell r="AK32">
            <v>40269</v>
          </cell>
          <cell r="AN32" t="str">
            <v/>
          </cell>
          <cell r="AO32" t="str">
            <v/>
          </cell>
          <cell r="AP32" t="str">
            <v/>
          </cell>
          <cell r="AQ32" t="str">
            <v/>
          </cell>
          <cell r="BB32">
            <v>39539</v>
          </cell>
        </row>
        <row r="33">
          <cell r="B33">
            <v>28</v>
          </cell>
          <cell r="C33">
            <v>1</v>
          </cell>
          <cell r="D33" t="str">
            <v>0</v>
          </cell>
          <cell r="E33" t="str">
            <v>2-</v>
          </cell>
          <cell r="F33" t="str">
            <v>053</v>
          </cell>
          <cell r="G33" t="str">
            <v>教諭</v>
          </cell>
          <cell r="H33" t="str">
            <v>吉田　拓郎</v>
          </cell>
          <cell r="I33" t="str">
            <v>ﾖｼﾀﾞ ﾀｸﾛｳ</v>
          </cell>
          <cell r="J33" t="str">
            <v>鹿児島市天文館28丁目</v>
          </cell>
          <cell r="K33" t="str">
            <v>1-28</v>
          </cell>
          <cell r="L33" t="str">
            <v>天文館28</v>
          </cell>
          <cell r="M33">
            <v>123483</v>
          </cell>
          <cell r="N33" t="str">
            <v>899-1028</v>
          </cell>
          <cell r="O33" t="str">
            <v>099</v>
          </cell>
          <cell r="P33" t="str">
            <v>123</v>
          </cell>
          <cell r="Q33" t="str">
            <v>0028</v>
          </cell>
          <cell r="Y33" t="str">
            <v>070123483</v>
          </cell>
          <cell r="Z33" t="str">
            <v>鹿児島銀行</v>
          </cell>
          <cell r="AA33" t="str">
            <v>みずほ通</v>
          </cell>
          <cell r="AB33" t="str">
            <v>101-0000028</v>
          </cell>
          <cell r="AG33">
            <v>42005</v>
          </cell>
          <cell r="AK33">
            <v>40269</v>
          </cell>
          <cell r="AN33" t="str">
            <v/>
          </cell>
          <cell r="AO33" t="str">
            <v/>
          </cell>
          <cell r="AP33" t="str">
            <v/>
          </cell>
          <cell r="AQ33" t="str">
            <v/>
          </cell>
          <cell r="BB33">
            <v>40634</v>
          </cell>
        </row>
        <row r="34">
          <cell r="B34">
            <v>29</v>
          </cell>
          <cell r="C34">
            <v>1</v>
          </cell>
          <cell r="D34" t="str">
            <v>0</v>
          </cell>
          <cell r="E34" t="str">
            <v>2-</v>
          </cell>
          <cell r="F34" t="str">
            <v>045</v>
          </cell>
          <cell r="G34" t="str">
            <v>教諭</v>
          </cell>
          <cell r="H34" t="str">
            <v>曾木　滝子</v>
          </cell>
          <cell r="I34" t="str">
            <v>ｿｷﾞﾉ　ﾀｷｺ</v>
          </cell>
          <cell r="J34" t="str">
            <v>鹿児島市天文館29丁目</v>
          </cell>
          <cell r="K34" t="str">
            <v>1-29</v>
          </cell>
          <cell r="L34" t="str">
            <v>天文館29</v>
          </cell>
          <cell r="M34">
            <v>123484</v>
          </cell>
          <cell r="N34" t="str">
            <v>899-1029</v>
          </cell>
          <cell r="O34" t="str">
            <v>099</v>
          </cell>
          <cell r="P34" t="str">
            <v>123</v>
          </cell>
          <cell r="Q34" t="str">
            <v>0029</v>
          </cell>
          <cell r="Y34" t="str">
            <v>070123484</v>
          </cell>
          <cell r="Z34" t="str">
            <v>鹿児島銀行</v>
          </cell>
          <cell r="AA34" t="str">
            <v>みずほ通</v>
          </cell>
          <cell r="AB34" t="str">
            <v>101-0000029</v>
          </cell>
          <cell r="AG34">
            <v>42005</v>
          </cell>
          <cell r="AK34">
            <v>40269</v>
          </cell>
          <cell r="AN34" t="str">
            <v/>
          </cell>
          <cell r="AO34" t="str">
            <v/>
          </cell>
          <cell r="AP34" t="str">
            <v/>
          </cell>
          <cell r="AQ34" t="str">
            <v/>
          </cell>
          <cell r="BB34">
            <v>41365</v>
          </cell>
        </row>
        <row r="35">
          <cell r="B35">
            <v>30</v>
          </cell>
          <cell r="C35">
            <v>1</v>
          </cell>
          <cell r="D35" t="str">
            <v>0</v>
          </cell>
          <cell r="E35" t="str">
            <v>2-</v>
          </cell>
          <cell r="F35" t="str">
            <v>044</v>
          </cell>
          <cell r="G35" t="str">
            <v>教諭</v>
          </cell>
          <cell r="H35" t="str">
            <v>志布志　太陽</v>
          </cell>
          <cell r="I35" t="str">
            <v>ｼﾌﾞｼ ﾀｲﾖｳ</v>
          </cell>
          <cell r="J35" t="str">
            <v>鹿児島市天文館30丁目</v>
          </cell>
          <cell r="K35" t="str">
            <v>1-30</v>
          </cell>
          <cell r="L35" t="str">
            <v>天文館30</v>
          </cell>
          <cell r="M35">
            <v>123485</v>
          </cell>
          <cell r="N35" t="str">
            <v>899-1030</v>
          </cell>
          <cell r="O35" t="str">
            <v>099</v>
          </cell>
          <cell r="P35" t="str">
            <v>123</v>
          </cell>
          <cell r="Q35" t="str">
            <v>0030</v>
          </cell>
          <cell r="Y35" t="str">
            <v>070123485</v>
          </cell>
          <cell r="Z35" t="str">
            <v>鹿児島銀行</v>
          </cell>
          <cell r="AA35" t="str">
            <v>みずほ通</v>
          </cell>
          <cell r="AB35" t="str">
            <v>101-0000030</v>
          </cell>
          <cell r="AG35">
            <v>42005</v>
          </cell>
          <cell r="AK35">
            <v>40269</v>
          </cell>
          <cell r="AN35" t="str">
            <v/>
          </cell>
          <cell r="AO35" t="str">
            <v/>
          </cell>
          <cell r="AP35" t="str">
            <v/>
          </cell>
          <cell r="AQ35" t="str">
            <v/>
          </cell>
          <cell r="BB35">
            <v>41368</v>
          </cell>
        </row>
        <row r="36">
          <cell r="B36">
            <v>31</v>
          </cell>
          <cell r="C36">
            <v>1</v>
          </cell>
          <cell r="D36" t="str">
            <v>0</v>
          </cell>
          <cell r="E36" t="str">
            <v>2-</v>
          </cell>
          <cell r="F36" t="str">
            <v>045</v>
          </cell>
          <cell r="G36" t="str">
            <v>教諭</v>
          </cell>
          <cell r="H36" t="str">
            <v>夕焼　小焼</v>
          </cell>
          <cell r="I36" t="str">
            <v>ﾕｳﾔｹ ｺﾔｹ</v>
          </cell>
          <cell r="J36" t="str">
            <v>鹿児島市天文館31丁目</v>
          </cell>
          <cell r="K36" t="str">
            <v>1-31</v>
          </cell>
          <cell r="L36" t="str">
            <v>天文館31</v>
          </cell>
          <cell r="M36">
            <v>123486</v>
          </cell>
          <cell r="N36" t="str">
            <v>899-1031</v>
          </cell>
          <cell r="O36" t="str">
            <v>099</v>
          </cell>
          <cell r="P36" t="str">
            <v>123</v>
          </cell>
          <cell r="Q36" t="str">
            <v>0031</v>
          </cell>
          <cell r="R36" t="str">
            <v>産休</v>
          </cell>
          <cell r="Y36" t="str">
            <v>070123486</v>
          </cell>
          <cell r="Z36" t="str">
            <v>鹿児島銀行</v>
          </cell>
          <cell r="AA36" t="str">
            <v>みずほ通</v>
          </cell>
          <cell r="AB36" t="str">
            <v>101-0000031</v>
          </cell>
          <cell r="AG36">
            <v>42005</v>
          </cell>
          <cell r="AK36">
            <v>40269</v>
          </cell>
          <cell r="AL36">
            <v>40590</v>
          </cell>
          <cell r="AN36">
            <v>40535</v>
          </cell>
          <cell r="AO36" t="str">
            <v/>
          </cell>
          <cell r="AP36" t="str">
            <v/>
          </cell>
          <cell r="AQ36" t="str">
            <v/>
          </cell>
          <cell r="AR36">
            <v>40999</v>
          </cell>
          <cell r="BB36">
            <v>41372</v>
          </cell>
        </row>
        <row r="37">
          <cell r="B37">
            <v>32</v>
          </cell>
          <cell r="C37">
            <v>1</v>
          </cell>
          <cell r="D37" t="str">
            <v>0</v>
          </cell>
          <cell r="E37" t="str">
            <v>2-</v>
          </cell>
          <cell r="F37" t="str">
            <v>073</v>
          </cell>
          <cell r="G37" t="str">
            <v>教諭</v>
          </cell>
          <cell r="H37" t="str">
            <v>太平　洋子</v>
          </cell>
          <cell r="I37" t="str">
            <v>ﾀｲﾍｲ　ﾖｳｺ</v>
          </cell>
          <cell r="J37" t="str">
            <v>鹿児島市天文館32丁目</v>
          </cell>
          <cell r="K37" t="str">
            <v>1-32</v>
          </cell>
          <cell r="L37" t="str">
            <v>天文館32</v>
          </cell>
          <cell r="M37">
            <v>123487</v>
          </cell>
          <cell r="N37" t="str">
            <v>899-1032</v>
          </cell>
          <cell r="O37" t="str">
            <v>099</v>
          </cell>
          <cell r="P37" t="str">
            <v>123</v>
          </cell>
          <cell r="Q37" t="str">
            <v>0032</v>
          </cell>
          <cell r="R37" t="str">
            <v>育休</v>
          </cell>
          <cell r="Y37" t="str">
            <v>070123487</v>
          </cell>
          <cell r="Z37" t="str">
            <v>鹿児島銀行</v>
          </cell>
          <cell r="AA37" t="str">
            <v>みずほ通</v>
          </cell>
          <cell r="AB37" t="str">
            <v>101-0000032</v>
          </cell>
          <cell r="AG37">
            <v>42005</v>
          </cell>
          <cell r="AH37">
            <v>285376</v>
          </cell>
          <cell r="AK37">
            <v>40270</v>
          </cell>
          <cell r="AL37">
            <v>40344</v>
          </cell>
          <cell r="AM37">
            <v>40342</v>
          </cell>
          <cell r="AN37">
            <v>40289</v>
          </cell>
          <cell r="AO37">
            <v>40398</v>
          </cell>
          <cell r="AP37">
            <v>40399</v>
          </cell>
          <cell r="AQ37">
            <v>40706</v>
          </cell>
          <cell r="AR37">
            <v>41364</v>
          </cell>
          <cell r="BB37">
            <v>41365</v>
          </cell>
          <cell r="BC37">
            <v>269310</v>
          </cell>
        </row>
        <row r="38">
          <cell r="B38">
            <v>33</v>
          </cell>
          <cell r="Y38" t="str">
            <v/>
          </cell>
          <cell r="AN38" t="str">
            <v/>
          </cell>
          <cell r="AO38" t="str">
            <v/>
          </cell>
          <cell r="AP38" t="str">
            <v/>
          </cell>
          <cell r="AQ38" t="str">
            <v/>
          </cell>
        </row>
        <row r="39">
          <cell r="B39">
            <v>34</v>
          </cell>
          <cell r="Y39" t="str">
            <v/>
          </cell>
          <cell r="AN39" t="str">
            <v/>
          </cell>
          <cell r="AO39" t="str">
            <v/>
          </cell>
          <cell r="AP39" t="str">
            <v/>
          </cell>
          <cell r="AQ39" t="str">
            <v/>
          </cell>
        </row>
        <row r="40">
          <cell r="B40">
            <v>35</v>
          </cell>
          <cell r="Y40" t="str">
            <v/>
          </cell>
          <cell r="AN40" t="str">
            <v/>
          </cell>
          <cell r="AO40" t="str">
            <v/>
          </cell>
          <cell r="AP40" t="str">
            <v/>
          </cell>
          <cell r="AQ40" t="str">
            <v/>
          </cell>
        </row>
        <row r="41">
          <cell r="B41">
            <v>36</v>
          </cell>
          <cell r="Y41" t="str">
            <v/>
          </cell>
          <cell r="AN41" t="str">
            <v/>
          </cell>
          <cell r="AO41" t="str">
            <v/>
          </cell>
          <cell r="AP41" t="str">
            <v/>
          </cell>
          <cell r="AQ41" t="str">
            <v/>
          </cell>
        </row>
        <row r="42">
          <cell r="B42">
            <v>37</v>
          </cell>
          <cell r="Y42" t="str">
            <v/>
          </cell>
          <cell r="AN42" t="str">
            <v/>
          </cell>
          <cell r="AO42" t="str">
            <v/>
          </cell>
          <cell r="AP42" t="str">
            <v/>
          </cell>
          <cell r="AQ42" t="str">
            <v/>
          </cell>
        </row>
        <row r="43">
          <cell r="B43">
            <v>38</v>
          </cell>
          <cell r="Y43" t="str">
            <v/>
          </cell>
          <cell r="AN43" t="str">
            <v/>
          </cell>
          <cell r="AO43" t="str">
            <v/>
          </cell>
          <cell r="AP43" t="str">
            <v/>
          </cell>
          <cell r="AQ43" t="str">
            <v/>
          </cell>
        </row>
        <row r="44">
          <cell r="B44">
            <v>39</v>
          </cell>
          <cell r="Y44" t="str">
            <v/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</row>
        <row r="45">
          <cell r="B45">
            <v>40</v>
          </cell>
          <cell r="Y45" t="str">
            <v/>
          </cell>
          <cell r="AN45" t="str">
            <v/>
          </cell>
          <cell r="AO45" t="str">
            <v/>
          </cell>
          <cell r="AP45" t="str">
            <v/>
          </cell>
          <cell r="AQ45" t="str">
            <v/>
          </cell>
        </row>
        <row r="46">
          <cell r="B46">
            <v>41</v>
          </cell>
          <cell r="Y46" t="str">
            <v/>
          </cell>
          <cell r="AK46">
            <v>40269</v>
          </cell>
          <cell r="AN46" t="str">
            <v/>
          </cell>
          <cell r="AO46" t="str">
            <v/>
          </cell>
          <cell r="AP46" t="str">
            <v/>
          </cell>
          <cell r="AQ46" t="str">
            <v/>
          </cell>
        </row>
        <row r="47">
          <cell r="B47">
            <v>42</v>
          </cell>
          <cell r="Y47" t="str">
            <v/>
          </cell>
          <cell r="AN47" t="str">
            <v/>
          </cell>
          <cell r="AO47" t="str">
            <v/>
          </cell>
          <cell r="AP47" t="str">
            <v/>
          </cell>
          <cell r="AQ47" t="str">
            <v/>
          </cell>
        </row>
        <row r="48">
          <cell r="B48">
            <v>43</v>
          </cell>
          <cell r="Y48" t="str">
            <v/>
          </cell>
          <cell r="AN48" t="str">
            <v/>
          </cell>
          <cell r="AO48" t="str">
            <v/>
          </cell>
          <cell r="AP48" t="str">
            <v/>
          </cell>
          <cell r="AQ48" t="str">
            <v/>
          </cell>
        </row>
        <row r="49">
          <cell r="B49">
            <v>44</v>
          </cell>
          <cell r="Y49" t="str">
            <v/>
          </cell>
          <cell r="AN49" t="str">
            <v/>
          </cell>
          <cell r="AO49" t="str">
            <v/>
          </cell>
          <cell r="AP49" t="str">
            <v/>
          </cell>
          <cell r="AQ49" t="str">
            <v/>
          </cell>
        </row>
        <row r="50">
          <cell r="B50">
            <v>45</v>
          </cell>
          <cell r="Y50" t="str">
            <v/>
          </cell>
          <cell r="AN50" t="str">
            <v/>
          </cell>
          <cell r="AO50" t="str">
            <v/>
          </cell>
          <cell r="AP50" t="str">
            <v/>
          </cell>
          <cell r="AQ50" t="str">
            <v/>
          </cell>
        </row>
        <row r="51">
          <cell r="B51">
            <v>46</v>
          </cell>
          <cell r="Y51" t="str">
            <v/>
          </cell>
          <cell r="AN51" t="str">
            <v/>
          </cell>
          <cell r="AO51" t="str">
            <v/>
          </cell>
          <cell r="AP51" t="str">
            <v/>
          </cell>
          <cell r="AQ51" t="str">
            <v/>
          </cell>
        </row>
        <row r="52">
          <cell r="B52">
            <v>47</v>
          </cell>
          <cell r="Y52" t="str">
            <v/>
          </cell>
          <cell r="AN52" t="str">
            <v/>
          </cell>
          <cell r="AO52" t="str">
            <v/>
          </cell>
          <cell r="AP52" t="str">
            <v/>
          </cell>
          <cell r="AQ52" t="str">
            <v/>
          </cell>
        </row>
        <row r="53">
          <cell r="B53">
            <v>48</v>
          </cell>
          <cell r="Y53" t="str">
            <v/>
          </cell>
          <cell r="AN53" t="str">
            <v/>
          </cell>
          <cell r="AO53" t="str">
            <v/>
          </cell>
          <cell r="AP53" t="str">
            <v/>
          </cell>
          <cell r="AQ53" t="str">
            <v/>
          </cell>
        </row>
        <row r="54">
          <cell r="B54">
            <v>49</v>
          </cell>
          <cell r="Y54" t="str">
            <v/>
          </cell>
          <cell r="AN54" t="str">
            <v/>
          </cell>
          <cell r="AO54" t="str">
            <v/>
          </cell>
          <cell r="AP54" t="str">
            <v/>
          </cell>
          <cell r="AQ54" t="str">
            <v/>
          </cell>
        </row>
        <row r="55">
          <cell r="B55">
            <v>50</v>
          </cell>
          <cell r="C55">
            <v>1</v>
          </cell>
          <cell r="D55" t="str">
            <v>0</v>
          </cell>
          <cell r="E55" t="str">
            <v>2-</v>
          </cell>
          <cell r="F55" t="str">
            <v>100</v>
          </cell>
          <cell r="G55" t="str">
            <v>教諭</v>
          </cell>
          <cell r="H55" t="str">
            <v>薩摩　隼人</v>
          </cell>
          <cell r="I55" t="str">
            <v>ｻﾂﾏ　ﾊﾔﾄ</v>
          </cell>
          <cell r="J55" t="str">
            <v>鹿児島市石灯籠</v>
          </cell>
          <cell r="K55" t="str">
            <v>1-2-3</v>
          </cell>
          <cell r="L55" t="str">
            <v>天文館</v>
          </cell>
          <cell r="M55">
            <v>123456</v>
          </cell>
          <cell r="N55" t="str">
            <v>890-5678</v>
          </cell>
          <cell r="O55" t="str">
            <v>099</v>
          </cell>
          <cell r="P55" t="str">
            <v>123</v>
          </cell>
          <cell r="Q55" t="str">
            <v>4567</v>
          </cell>
          <cell r="R55" t="str">
            <v>ｻﾝﾌﾟﾙ</v>
          </cell>
          <cell r="U55" t="str">
            <v>6主任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車50分42.0㎞=　28800</v>
          </cell>
          <cell r="AE55" t="str">
            <v>借家/57000･　27000</v>
          </cell>
          <cell r="AF55">
            <v>450601</v>
          </cell>
          <cell r="AG55">
            <v>42005</v>
          </cell>
          <cell r="AH55">
            <v>321048</v>
          </cell>
          <cell r="AI55" t="str">
            <v>七八八</v>
          </cell>
          <cell r="AJ55" t="str">
            <v>788-222224</v>
          </cell>
          <cell r="AK55">
            <v>39173</v>
          </cell>
          <cell r="AL55">
            <v>40299</v>
          </cell>
          <cell r="AM55">
            <v>41760</v>
          </cell>
          <cell r="AN55">
            <v>40244</v>
          </cell>
          <cell r="AO55">
            <v>41816</v>
          </cell>
          <cell r="AP55">
            <v>41817</v>
          </cell>
          <cell r="AQ55">
            <v>42124</v>
          </cell>
          <cell r="AR55">
            <v>40999</v>
          </cell>
          <cell r="AT55" t="str">
            <v>翼</v>
          </cell>
          <cell r="AU55" t="str">
            <v>長男</v>
          </cell>
          <cell r="AV55" t="str">
            <v>みずほ銀行</v>
          </cell>
          <cell r="AW55" t="str">
            <v>みずほ通</v>
          </cell>
          <cell r="AX55" t="str">
            <v>101-0000007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327600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26078</v>
          </cell>
        </row>
        <row r="56">
          <cell r="B56">
            <v>51</v>
          </cell>
          <cell r="Y56" t="str">
            <v/>
          </cell>
          <cell r="AN56" t="str">
            <v/>
          </cell>
          <cell r="AO56" t="str">
            <v/>
          </cell>
          <cell r="AP56" t="str">
            <v/>
          </cell>
          <cell r="AQ56" t="str">
            <v/>
          </cell>
        </row>
        <row r="57">
          <cell r="B57">
            <v>52</v>
          </cell>
          <cell r="Y57" t="str">
            <v/>
          </cell>
          <cell r="AN57" t="str">
            <v/>
          </cell>
          <cell r="AO57" t="str">
            <v/>
          </cell>
          <cell r="AP57" t="str">
            <v/>
          </cell>
          <cell r="AQ57" t="str">
            <v/>
          </cell>
        </row>
        <row r="58">
          <cell r="B58">
            <v>53</v>
          </cell>
          <cell r="Y58" t="str">
            <v/>
          </cell>
          <cell r="AN58" t="str">
            <v/>
          </cell>
          <cell r="AO58" t="str">
            <v/>
          </cell>
          <cell r="AP58" t="str">
            <v/>
          </cell>
          <cell r="AQ58" t="str">
            <v/>
          </cell>
        </row>
        <row r="59">
          <cell r="B59">
            <v>54</v>
          </cell>
          <cell r="Y59" t="str">
            <v/>
          </cell>
          <cell r="AN59" t="str">
            <v/>
          </cell>
          <cell r="AO59" t="str">
            <v/>
          </cell>
          <cell r="AP59" t="str">
            <v/>
          </cell>
          <cell r="AQ59" t="str">
            <v/>
          </cell>
        </row>
        <row r="60">
          <cell r="B60">
            <v>55</v>
          </cell>
          <cell r="Y60" t="str">
            <v/>
          </cell>
          <cell r="AN60" t="str">
            <v/>
          </cell>
          <cell r="AO60" t="str">
            <v/>
          </cell>
          <cell r="AP60" t="str">
            <v/>
          </cell>
          <cell r="AQ60" t="str">
            <v/>
          </cell>
        </row>
        <row r="61">
          <cell r="B61">
            <v>56</v>
          </cell>
          <cell r="Y61" t="str">
            <v/>
          </cell>
          <cell r="AN61" t="str">
            <v/>
          </cell>
          <cell r="AO61" t="str">
            <v/>
          </cell>
          <cell r="AP61" t="str">
            <v/>
          </cell>
          <cell r="AQ61" t="str">
            <v/>
          </cell>
        </row>
        <row r="62">
          <cell r="B62">
            <v>57</v>
          </cell>
          <cell r="Y62" t="str">
            <v/>
          </cell>
          <cell r="AN62" t="str">
            <v/>
          </cell>
          <cell r="AO62" t="str">
            <v/>
          </cell>
          <cell r="AP62" t="str">
            <v/>
          </cell>
          <cell r="AQ62" t="str">
            <v/>
          </cell>
        </row>
        <row r="63">
          <cell r="B63">
            <v>58</v>
          </cell>
          <cell r="Y63" t="str">
            <v/>
          </cell>
          <cell r="AN63" t="str">
            <v/>
          </cell>
          <cell r="AO63" t="str">
            <v/>
          </cell>
          <cell r="AP63" t="str">
            <v/>
          </cell>
          <cell r="AQ63" t="str">
            <v/>
          </cell>
        </row>
        <row r="64">
          <cell r="B64">
            <v>59</v>
          </cell>
          <cell r="Y64" t="str">
            <v/>
          </cell>
          <cell r="AN64" t="str">
            <v/>
          </cell>
          <cell r="AO64" t="str">
            <v/>
          </cell>
          <cell r="AP64" t="str">
            <v/>
          </cell>
          <cell r="AQ64" t="str">
            <v/>
          </cell>
        </row>
        <row r="65">
          <cell r="B65">
            <v>60</v>
          </cell>
          <cell r="Y65" t="str">
            <v/>
          </cell>
          <cell r="AN65" t="str">
            <v/>
          </cell>
          <cell r="AO65" t="str">
            <v/>
          </cell>
          <cell r="AP65" t="str">
            <v/>
          </cell>
          <cell r="AQ65" t="str">
            <v/>
          </cell>
        </row>
        <row r="66">
          <cell r="B66">
            <v>61</v>
          </cell>
          <cell r="Y66" t="str">
            <v/>
          </cell>
          <cell r="AN66" t="str">
            <v/>
          </cell>
          <cell r="AO66" t="str">
            <v/>
          </cell>
          <cell r="AP66" t="str">
            <v/>
          </cell>
          <cell r="AQ66" t="str">
            <v/>
          </cell>
        </row>
        <row r="67">
          <cell r="B67">
            <v>62</v>
          </cell>
          <cell r="Y67" t="str">
            <v/>
          </cell>
          <cell r="AN67" t="str">
            <v/>
          </cell>
          <cell r="AO67" t="str">
            <v/>
          </cell>
          <cell r="AP67" t="str">
            <v/>
          </cell>
          <cell r="AQ67" t="str">
            <v/>
          </cell>
        </row>
        <row r="68">
          <cell r="B68">
            <v>63</v>
          </cell>
          <cell r="Y68" t="str">
            <v/>
          </cell>
          <cell r="AN68" t="str">
            <v/>
          </cell>
          <cell r="AO68" t="str">
            <v/>
          </cell>
          <cell r="AP68" t="str">
            <v/>
          </cell>
          <cell r="AQ68" t="str">
            <v/>
          </cell>
        </row>
        <row r="69">
          <cell r="B69">
            <v>64</v>
          </cell>
          <cell r="Y69" t="str">
            <v/>
          </cell>
          <cell r="AN69" t="str">
            <v/>
          </cell>
          <cell r="AO69" t="str">
            <v/>
          </cell>
          <cell r="AP69" t="str">
            <v/>
          </cell>
          <cell r="AQ69" t="str">
            <v/>
          </cell>
        </row>
        <row r="70">
          <cell r="B70">
            <v>65</v>
          </cell>
          <cell r="Y70" t="str">
            <v/>
          </cell>
          <cell r="AN70" t="str">
            <v/>
          </cell>
          <cell r="AO70" t="str">
            <v/>
          </cell>
          <cell r="AP70" t="str">
            <v/>
          </cell>
          <cell r="AQ70" t="str">
            <v/>
          </cell>
        </row>
        <row r="71">
          <cell r="B71">
            <v>66</v>
          </cell>
          <cell r="Y71" t="str">
            <v/>
          </cell>
          <cell r="AN71" t="str">
            <v/>
          </cell>
          <cell r="AO71" t="str">
            <v/>
          </cell>
          <cell r="AP71" t="str">
            <v/>
          </cell>
          <cell r="AQ71" t="str">
            <v/>
          </cell>
        </row>
        <row r="72">
          <cell r="B72">
            <v>67</v>
          </cell>
          <cell r="Y72" t="str">
            <v/>
          </cell>
          <cell r="AN72" t="str">
            <v/>
          </cell>
          <cell r="AO72" t="str">
            <v/>
          </cell>
          <cell r="AP72" t="str">
            <v/>
          </cell>
          <cell r="AQ72" t="str">
            <v/>
          </cell>
        </row>
        <row r="73">
          <cell r="B73">
            <v>68</v>
          </cell>
          <cell r="Y73" t="str">
            <v/>
          </cell>
          <cell r="AN73" t="str">
            <v/>
          </cell>
          <cell r="AO73" t="str">
            <v/>
          </cell>
          <cell r="AP73" t="str">
            <v/>
          </cell>
          <cell r="AQ73" t="str">
            <v/>
          </cell>
        </row>
        <row r="74">
          <cell r="B74">
            <v>69</v>
          </cell>
          <cell r="Y74" t="str">
            <v/>
          </cell>
          <cell r="AN74" t="str">
            <v/>
          </cell>
          <cell r="AO74" t="str">
            <v/>
          </cell>
          <cell r="AP74" t="str">
            <v/>
          </cell>
          <cell r="AQ74" t="str">
            <v/>
          </cell>
        </row>
        <row r="75">
          <cell r="B75">
            <v>70</v>
          </cell>
          <cell r="Y75" t="str">
            <v/>
          </cell>
          <cell r="AN75" t="str">
            <v/>
          </cell>
          <cell r="AO75" t="str">
            <v/>
          </cell>
          <cell r="AP75" t="str">
            <v/>
          </cell>
          <cell r="AQ75" t="str">
            <v/>
          </cell>
        </row>
        <row r="76">
          <cell r="B76">
            <v>71</v>
          </cell>
          <cell r="Y76" t="str">
            <v/>
          </cell>
          <cell r="AN76" t="str">
            <v/>
          </cell>
          <cell r="AO76" t="str">
            <v/>
          </cell>
          <cell r="AP76" t="str">
            <v/>
          </cell>
          <cell r="AQ76" t="str">
            <v/>
          </cell>
        </row>
        <row r="77">
          <cell r="B77">
            <v>72</v>
          </cell>
          <cell r="Y77" t="str">
            <v/>
          </cell>
          <cell r="AN77" t="str">
            <v/>
          </cell>
          <cell r="AO77" t="str">
            <v/>
          </cell>
          <cell r="AP77" t="str">
            <v/>
          </cell>
          <cell r="AQ77" t="str">
            <v/>
          </cell>
        </row>
        <row r="78">
          <cell r="B78">
            <v>73</v>
          </cell>
          <cell r="Y78" t="str">
            <v/>
          </cell>
          <cell r="AN78" t="str">
            <v/>
          </cell>
          <cell r="AO78" t="str">
            <v/>
          </cell>
          <cell r="AP78" t="str">
            <v/>
          </cell>
          <cell r="AQ78" t="str">
            <v/>
          </cell>
        </row>
        <row r="79">
          <cell r="B79">
            <v>74</v>
          </cell>
          <cell r="Y79" t="str">
            <v/>
          </cell>
          <cell r="AN79" t="str">
            <v/>
          </cell>
          <cell r="AO79" t="str">
            <v/>
          </cell>
          <cell r="AP79" t="str">
            <v/>
          </cell>
          <cell r="AQ79" t="str">
            <v/>
          </cell>
        </row>
        <row r="80">
          <cell r="B80">
            <v>75</v>
          </cell>
          <cell r="Y80" t="str">
            <v/>
          </cell>
          <cell r="AN80" t="str">
            <v/>
          </cell>
          <cell r="AO80" t="str">
            <v/>
          </cell>
          <cell r="AP80" t="str">
            <v/>
          </cell>
          <cell r="AQ80" t="str">
            <v/>
          </cell>
        </row>
        <row r="81">
          <cell r="B81">
            <v>76</v>
          </cell>
          <cell r="Y81" t="str">
            <v/>
          </cell>
          <cell r="AN81" t="str">
            <v/>
          </cell>
          <cell r="AO81" t="str">
            <v/>
          </cell>
          <cell r="AP81" t="str">
            <v/>
          </cell>
          <cell r="AQ81" t="str">
            <v/>
          </cell>
        </row>
        <row r="82">
          <cell r="B82">
            <v>77</v>
          </cell>
          <cell r="Y82" t="str">
            <v/>
          </cell>
          <cell r="AN82" t="str">
            <v/>
          </cell>
          <cell r="AO82" t="str">
            <v/>
          </cell>
          <cell r="AP82" t="str">
            <v/>
          </cell>
          <cell r="AQ82" t="str">
            <v/>
          </cell>
        </row>
        <row r="83">
          <cell r="B83">
            <v>78</v>
          </cell>
          <cell r="Y83" t="str">
            <v/>
          </cell>
          <cell r="AN83" t="str">
            <v/>
          </cell>
          <cell r="AO83" t="str">
            <v/>
          </cell>
          <cell r="AP83" t="str">
            <v/>
          </cell>
          <cell r="AQ83" t="str">
            <v/>
          </cell>
        </row>
        <row r="84">
          <cell r="B84">
            <v>79</v>
          </cell>
          <cell r="Y84" t="str">
            <v/>
          </cell>
          <cell r="AN84" t="str">
            <v/>
          </cell>
          <cell r="AO84" t="str">
            <v/>
          </cell>
          <cell r="AP84" t="str">
            <v/>
          </cell>
          <cell r="AQ84" t="str">
            <v/>
          </cell>
        </row>
        <row r="85">
          <cell r="B85">
            <v>80</v>
          </cell>
          <cell r="Y85" t="str">
            <v/>
          </cell>
          <cell r="AN85" t="str">
            <v/>
          </cell>
          <cell r="AO85" t="str">
            <v/>
          </cell>
          <cell r="AP85" t="str">
            <v/>
          </cell>
          <cell r="AQ85" t="str">
            <v/>
          </cell>
        </row>
        <row r="86">
          <cell r="B86">
            <v>81</v>
          </cell>
          <cell r="Y86" t="str">
            <v/>
          </cell>
          <cell r="AN86" t="str">
            <v/>
          </cell>
          <cell r="AO86" t="str">
            <v/>
          </cell>
          <cell r="AP86" t="str">
            <v/>
          </cell>
          <cell r="AQ86" t="str">
            <v/>
          </cell>
        </row>
        <row r="87">
          <cell r="B87">
            <v>82</v>
          </cell>
          <cell r="Y87" t="str">
            <v/>
          </cell>
          <cell r="AN87" t="str">
            <v/>
          </cell>
          <cell r="AO87" t="str">
            <v/>
          </cell>
          <cell r="AP87" t="str">
            <v/>
          </cell>
          <cell r="AQ87" t="str">
            <v/>
          </cell>
        </row>
        <row r="88">
          <cell r="B88">
            <v>83</v>
          </cell>
          <cell r="Y88" t="str">
            <v/>
          </cell>
          <cell r="AN88" t="str">
            <v/>
          </cell>
          <cell r="AO88" t="str">
            <v/>
          </cell>
          <cell r="AP88" t="str">
            <v/>
          </cell>
          <cell r="AQ88" t="str">
            <v/>
          </cell>
        </row>
        <row r="89">
          <cell r="B89">
            <v>84</v>
          </cell>
          <cell r="Y89" t="str">
            <v/>
          </cell>
          <cell r="AN89" t="str">
            <v/>
          </cell>
          <cell r="AO89" t="str">
            <v/>
          </cell>
          <cell r="AP89" t="str">
            <v/>
          </cell>
          <cell r="AQ89" t="str">
            <v/>
          </cell>
        </row>
        <row r="90">
          <cell r="B90">
            <v>85</v>
          </cell>
          <cell r="Y90" t="str">
            <v/>
          </cell>
          <cell r="AN90" t="str">
            <v/>
          </cell>
          <cell r="AO90" t="str">
            <v/>
          </cell>
          <cell r="AP90" t="str">
            <v/>
          </cell>
          <cell r="AQ90" t="str">
            <v/>
          </cell>
        </row>
        <row r="91">
          <cell r="B91">
            <v>86</v>
          </cell>
          <cell r="Y91" t="str">
            <v/>
          </cell>
          <cell r="AN91" t="str">
            <v/>
          </cell>
          <cell r="AO91" t="str">
            <v/>
          </cell>
          <cell r="AP91" t="str">
            <v/>
          </cell>
          <cell r="AQ91" t="str">
            <v/>
          </cell>
        </row>
        <row r="92">
          <cell r="B92">
            <v>87</v>
          </cell>
          <cell r="Y92" t="str">
            <v/>
          </cell>
          <cell r="AN92" t="str">
            <v/>
          </cell>
          <cell r="AO92" t="str">
            <v/>
          </cell>
          <cell r="AP92" t="str">
            <v/>
          </cell>
          <cell r="AQ92" t="str">
            <v/>
          </cell>
        </row>
        <row r="93">
          <cell r="B93">
            <v>88</v>
          </cell>
          <cell r="Y93" t="str">
            <v/>
          </cell>
          <cell r="AN93" t="str">
            <v/>
          </cell>
          <cell r="AO93" t="str">
            <v/>
          </cell>
          <cell r="AP93" t="str">
            <v/>
          </cell>
          <cell r="AQ93" t="str">
            <v/>
          </cell>
        </row>
        <row r="94">
          <cell r="B94">
            <v>89</v>
          </cell>
          <cell r="Y94" t="str">
            <v/>
          </cell>
          <cell r="AN94" t="str">
            <v/>
          </cell>
          <cell r="AO94" t="str">
            <v/>
          </cell>
          <cell r="AP94" t="str">
            <v/>
          </cell>
          <cell r="AQ94" t="str">
            <v/>
          </cell>
        </row>
        <row r="95">
          <cell r="B95">
            <v>90</v>
          </cell>
          <cell r="Y95" t="str">
            <v/>
          </cell>
          <cell r="AN95" t="str">
            <v/>
          </cell>
          <cell r="AO95" t="str">
            <v/>
          </cell>
          <cell r="AP95" t="str">
            <v/>
          </cell>
          <cell r="AQ95" t="str">
            <v/>
          </cell>
        </row>
        <row r="96">
          <cell r="B96">
            <v>91</v>
          </cell>
          <cell r="Y96" t="str">
            <v/>
          </cell>
          <cell r="AN96" t="str">
            <v/>
          </cell>
          <cell r="AO96" t="str">
            <v/>
          </cell>
          <cell r="AP96" t="str">
            <v/>
          </cell>
          <cell r="AQ96" t="str">
            <v/>
          </cell>
        </row>
        <row r="97">
          <cell r="B97">
            <v>92</v>
          </cell>
          <cell r="Y97" t="str">
            <v/>
          </cell>
          <cell r="AN97" t="str">
            <v/>
          </cell>
          <cell r="AO97" t="str">
            <v/>
          </cell>
          <cell r="AP97" t="str">
            <v/>
          </cell>
          <cell r="AQ97" t="str">
            <v/>
          </cell>
        </row>
        <row r="98">
          <cell r="B98">
            <v>93</v>
          </cell>
          <cell r="Y98" t="str">
            <v/>
          </cell>
          <cell r="AN98" t="str">
            <v/>
          </cell>
          <cell r="AO98" t="str">
            <v/>
          </cell>
          <cell r="AP98" t="str">
            <v/>
          </cell>
          <cell r="AQ98" t="str">
            <v/>
          </cell>
        </row>
        <row r="99">
          <cell r="B99">
            <v>94</v>
          </cell>
          <cell r="Y99" t="str">
            <v/>
          </cell>
          <cell r="AN99" t="str">
            <v/>
          </cell>
          <cell r="AO99" t="str">
            <v/>
          </cell>
          <cell r="AP99" t="str">
            <v/>
          </cell>
          <cell r="AQ99" t="str">
            <v/>
          </cell>
        </row>
        <row r="100">
          <cell r="B100">
            <v>95</v>
          </cell>
          <cell r="Y100" t="str">
            <v/>
          </cell>
          <cell r="AN100" t="str">
            <v/>
          </cell>
          <cell r="AO100" t="str">
            <v/>
          </cell>
          <cell r="AP100" t="str">
            <v/>
          </cell>
          <cell r="AQ100" t="str">
            <v/>
          </cell>
        </row>
        <row r="101">
          <cell r="B101">
            <v>96</v>
          </cell>
          <cell r="Y101" t="str">
            <v/>
          </cell>
          <cell r="AN101" t="str">
            <v/>
          </cell>
          <cell r="AO101" t="str">
            <v/>
          </cell>
          <cell r="AP101" t="str">
            <v/>
          </cell>
          <cell r="AQ101" t="str">
            <v/>
          </cell>
        </row>
        <row r="102">
          <cell r="B102">
            <v>97</v>
          </cell>
          <cell r="Y102" t="str">
            <v/>
          </cell>
          <cell r="AN102" t="str">
            <v/>
          </cell>
          <cell r="AO102" t="str">
            <v/>
          </cell>
          <cell r="AP102" t="str">
            <v/>
          </cell>
          <cell r="AQ102" t="str">
            <v/>
          </cell>
        </row>
        <row r="103">
          <cell r="B103">
            <v>98</v>
          </cell>
          <cell r="Y103" t="str">
            <v/>
          </cell>
          <cell r="AN103" t="str">
            <v/>
          </cell>
          <cell r="AO103" t="str">
            <v/>
          </cell>
          <cell r="AP103" t="str">
            <v/>
          </cell>
          <cell r="AQ103" t="str">
            <v/>
          </cell>
        </row>
        <row r="104">
          <cell r="B104">
            <v>99</v>
          </cell>
          <cell r="Y104" t="str">
            <v/>
          </cell>
          <cell r="AN104" t="str">
            <v/>
          </cell>
          <cell r="AO104" t="str">
            <v/>
          </cell>
          <cell r="AP104" t="str">
            <v/>
          </cell>
          <cell r="AQ104" t="str">
            <v/>
          </cell>
        </row>
        <row r="105">
          <cell r="B105">
            <v>100</v>
          </cell>
          <cell r="Y105" t="str">
            <v/>
          </cell>
          <cell r="AN105" t="str">
            <v/>
          </cell>
          <cell r="AO105" t="str">
            <v/>
          </cell>
          <cell r="AP105" t="str">
            <v/>
          </cell>
          <cell r="AQ105" t="str">
            <v/>
          </cell>
        </row>
        <row r="106">
          <cell r="B106">
            <v>101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00"/>
  <sheetViews>
    <sheetView workbookViewId="0">
      <selection activeCell="I19" sqref="I19:N24"/>
    </sheetView>
  </sheetViews>
  <sheetFormatPr defaultColWidth="2.625" defaultRowHeight="13.5"/>
  <cols>
    <col min="1" max="3" width="2.625" style="2" customWidth="1"/>
    <col min="4" max="4" width="8.5" style="2" customWidth="1"/>
    <col min="5" max="5" width="13.75" style="2" customWidth="1"/>
    <col min="6" max="6" width="20.375" style="2" customWidth="1"/>
    <col min="7" max="8" width="2.625" style="2" customWidth="1"/>
    <col min="9" max="9" width="9.75" style="2" customWidth="1"/>
    <col min="10" max="10" width="21.5" style="2" customWidth="1"/>
    <col min="11" max="11" width="11" style="2" customWidth="1"/>
    <col min="12" max="14" width="12.125" style="2" customWidth="1"/>
    <col min="15" max="15" width="3.75" style="2" customWidth="1"/>
    <col min="16" max="16384" width="2.625" style="2"/>
  </cols>
  <sheetData>
    <row r="1" spans="1:52" ht="3" customHeight="1">
      <c r="A1" s="101"/>
      <c r="B1" s="102"/>
      <c r="C1" s="102"/>
      <c r="D1" s="102"/>
      <c r="E1" s="103"/>
      <c r="F1" s="99"/>
      <c r="G1" s="100"/>
      <c r="H1" s="104"/>
      <c r="I1" s="105"/>
      <c r="J1" s="106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6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6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6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39">
      <c r="A5" s="3"/>
      <c r="B5" s="3"/>
      <c r="C5" s="3"/>
      <c r="D5" s="107" t="str">
        <f>[1]基本ﾃﾞｰﾀ!$B$2</f>
        <v>☆学校事務統括システムⅡ　WIN7正規版☆</v>
      </c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>
      <c r="A6" s="3"/>
      <c r="B6" s="3"/>
      <c r="C6" s="3"/>
      <c r="D6" s="95" t="str">
        <f>[1]基本ﾃﾞｰﾀ!$C$3</f>
        <v>Main.Producer:K.Saito / Second.Producer:M.Yamanokuchi　2002-2013 OA研究推進委員会</v>
      </c>
      <c r="E6" s="95"/>
      <c r="F6" s="95"/>
      <c r="G6" s="95"/>
      <c r="H6" s="95"/>
      <c r="I6" s="95"/>
      <c r="J6" s="108" t="s">
        <v>0</v>
      </c>
      <c r="K6" s="108"/>
      <c r="L6" s="108"/>
      <c r="M6" s="108"/>
      <c r="N6" s="108"/>
      <c r="O6" s="108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>
      <c r="A7" s="3"/>
      <c r="B7" s="3"/>
      <c r="C7" s="3"/>
      <c r="D7" s="95" t="str">
        <f>[1]基本ﾃﾞｰﾀ!$C$4</f>
        <v>Microsoft Excel2000Pro SR1-00/07 &amp; IME2000/ATOK</v>
      </c>
      <c r="E7" s="95"/>
      <c r="F7" s="95"/>
      <c r="G7" s="95"/>
      <c r="H7" s="95"/>
      <c r="I7" s="95"/>
      <c r="J7" s="96">
        <f>[1]基本ﾃﾞｰﾀ!$J$3</f>
        <v>0</v>
      </c>
      <c r="K7" s="96"/>
      <c r="L7" s="96"/>
      <c r="M7" s="96"/>
      <c r="N7" s="96"/>
      <c r="O7" s="96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>
      <c r="A8" s="3"/>
      <c r="B8" s="3"/>
      <c r="C8" s="3"/>
      <c r="D8" s="95" t="str">
        <f>[1]基本ﾃﾞｰﾀ!$C$5</f>
        <v>つーるﾎﾞｯｸｽ　VBA MACRO　Ver9.11　Vol5.22　WIN7版</v>
      </c>
      <c r="E8" s="95"/>
      <c r="F8" s="95"/>
      <c r="G8" s="95"/>
      <c r="H8" s="95"/>
      <c r="I8" s="95"/>
      <c r="J8" s="96">
        <f>[1]基本ﾃﾞｰﾀ!$G$5</f>
        <v>0</v>
      </c>
      <c r="K8" s="96"/>
      <c r="L8" s="96"/>
      <c r="M8" s="96"/>
      <c r="N8" s="96"/>
      <c r="O8" s="96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ht="14.25">
      <c r="A9" s="3"/>
      <c r="B9" s="3"/>
      <c r="C9" s="3"/>
      <c r="D9" s="7" t="s">
        <v>21</v>
      </c>
      <c r="E9" s="8" t="str">
        <f>[1]基本ﾃﾞｰﾀ!$D$6</f>
        <v>鹿児島市教育委員会</v>
      </c>
      <c r="F9" s="9" t="str">
        <f>[1]基本ﾃﾞｰﾀ!$E$6</f>
        <v>薩摩　隼太</v>
      </c>
      <c r="G9" s="4"/>
      <c r="H9" s="4"/>
      <c r="I9" s="4"/>
      <c r="J9" s="93" t="str">
        <f>[1]基本ﾃﾞｰﾀ!$J$5</f>
        <v>鹿児島県小中学校事務職員研究会管理</v>
      </c>
      <c r="K9" s="94"/>
      <c r="L9" s="94"/>
      <c r="M9" s="94"/>
      <c r="N9" s="94"/>
      <c r="O9" s="4" t="s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>
      <c r="A10" s="3"/>
      <c r="B10" s="3"/>
      <c r="C10" s="3"/>
      <c r="D10" s="98" t="s">
        <v>2</v>
      </c>
      <c r="E10" s="98"/>
      <c r="F10" s="98"/>
      <c r="G10" s="98"/>
      <c r="H10" s="6"/>
      <c r="I10" s="89" t="str">
        <f>[1]基本ﾃﾞｰﾀ!$F$7</f>
        <v>天文館教育事務所</v>
      </c>
      <c r="J10" s="90"/>
      <c r="K10" s="10" t="s">
        <v>3</v>
      </c>
      <c r="L10" s="10"/>
      <c r="M10" s="10"/>
      <c r="N10" s="11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>
      <c r="A11" s="3"/>
      <c r="B11" s="3"/>
      <c r="C11" s="3"/>
      <c r="D11" s="5">
        <v>1</v>
      </c>
      <c r="E11" s="5" t="s">
        <v>4</v>
      </c>
      <c r="F11" s="91" t="str">
        <f>[1]基本ﾃﾞｰﾀ!D8</f>
        <v>鹿児島市立天文館小学校</v>
      </c>
      <c r="G11" s="92"/>
      <c r="H11" s="92"/>
      <c r="I11" s="87" t="s">
        <v>22</v>
      </c>
      <c r="J11" s="88"/>
      <c r="K11" s="88" t="str">
        <f>[1]基本ﾃﾞｰﾀ!$H$8</f>
        <v>大隅　太郎太</v>
      </c>
      <c r="L11" s="88"/>
      <c r="M11" s="88"/>
      <c r="N11" s="97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>
      <c r="A12" s="3"/>
      <c r="B12" s="3"/>
      <c r="C12" s="3"/>
      <c r="D12" s="5">
        <v>2</v>
      </c>
      <c r="E12" s="5" t="s">
        <v>5</v>
      </c>
      <c r="F12" s="91" t="str">
        <f>[1]基本ﾃﾞｰﾀ!D9</f>
        <v>天文館小学校</v>
      </c>
      <c r="G12" s="92"/>
      <c r="H12" s="92"/>
      <c r="I12" s="12" t="str">
        <f>[1]基本ﾃﾞｰﾀ!$J$7</f>
        <v>〒899-0001</v>
      </c>
      <c r="J12" s="13" t="str">
        <f>[1]基本ﾃﾞｰﾀ!$K$7</f>
        <v>鹿児島市天文館1-1-2</v>
      </c>
      <c r="K12" s="13"/>
      <c r="L12" s="13"/>
      <c r="M12" s="13"/>
      <c r="N12" s="14"/>
      <c r="O12" s="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>
      <c r="A13" s="3"/>
      <c r="B13" s="3"/>
      <c r="C13" s="3"/>
      <c r="D13" s="5">
        <v>3</v>
      </c>
      <c r="E13" s="5" t="s">
        <v>6</v>
      </c>
      <c r="F13" s="91" t="str">
        <f>[1]基本ﾃﾞｰﾀ!D10</f>
        <v>鹿児島</v>
      </c>
      <c r="G13" s="92"/>
      <c r="H13" s="92"/>
      <c r="I13" s="6"/>
      <c r="J13" s="6"/>
      <c r="K13" s="6"/>
      <c r="L13" s="6"/>
      <c r="M13" s="6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>
      <c r="A14" s="3"/>
      <c r="B14" s="3"/>
      <c r="C14" s="3"/>
      <c r="D14" s="5">
        <v>4</v>
      </c>
      <c r="E14" s="5" t="s">
        <v>7</v>
      </c>
      <c r="F14" s="91" t="str">
        <f>[1]基本ﾃﾞｰﾀ!D11</f>
        <v>鹿児島市天文館1-1-1</v>
      </c>
      <c r="G14" s="92"/>
      <c r="H14" s="92"/>
      <c r="I14" s="89" t="str">
        <f>[1]基本ﾃﾞｰﾀ!$F$6</f>
        <v>鹿児島県教育委員会</v>
      </c>
      <c r="J14" s="90"/>
      <c r="K14" s="10"/>
      <c r="L14" s="10"/>
      <c r="M14" s="10"/>
      <c r="N14" s="11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>
      <c r="A15" s="3"/>
      <c r="B15" s="3"/>
      <c r="C15" s="3"/>
      <c r="D15" s="5">
        <v>5</v>
      </c>
      <c r="E15" s="5" t="s">
        <v>8</v>
      </c>
      <c r="F15" s="91" t="str">
        <f>[1]基本ﾃﾞｰﾀ!D12</f>
        <v>西郷　隆盛</v>
      </c>
      <c r="G15" s="92"/>
      <c r="H15" s="92"/>
      <c r="I15" s="15" t="str">
        <f>[1]基本ﾃﾞｰﾀ!$J$6</f>
        <v>〒８９０－８５７７</v>
      </c>
      <c r="J15" s="16" t="str">
        <f>[1]基本ﾃﾞｰﾀ!$K$6</f>
        <v>鹿児島市鴨池新町１０番１号</v>
      </c>
      <c r="K15" s="16"/>
      <c r="L15" s="16"/>
      <c r="M15" s="16"/>
      <c r="N15" s="17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>
      <c r="A16" s="3"/>
      <c r="B16" s="3"/>
      <c r="C16" s="3"/>
      <c r="D16" s="5">
        <v>6</v>
      </c>
      <c r="E16" s="5" t="s">
        <v>9</v>
      </c>
      <c r="F16" s="91" t="str">
        <f>[1]基本ﾃﾞｰﾀ!D13</f>
        <v>28</v>
      </c>
      <c r="G16" s="92"/>
      <c r="H16" s="92"/>
      <c r="I16" s="12"/>
      <c r="J16" s="13"/>
      <c r="K16" s="13"/>
      <c r="L16" s="13"/>
      <c r="M16" s="13"/>
      <c r="N16" s="1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>
      <c r="A17" s="3"/>
      <c r="B17" s="3"/>
      <c r="C17" s="3"/>
      <c r="D17" s="5">
        <v>7</v>
      </c>
      <c r="E17" s="5" t="s">
        <v>10</v>
      </c>
      <c r="F17" s="91" t="str">
        <f>[1]基本ﾃﾞｰﾀ!D14</f>
        <v>01</v>
      </c>
      <c r="G17" s="92"/>
      <c r="H17" s="92"/>
      <c r="I17" s="6"/>
      <c r="J17" s="6"/>
      <c r="K17" s="6"/>
      <c r="L17" s="6"/>
      <c r="M17" s="6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>
      <c r="A18" s="3"/>
      <c r="B18" s="3"/>
      <c r="C18" s="3"/>
      <c r="D18" s="5">
        <v>8</v>
      </c>
      <c r="E18" s="5" t="s">
        <v>11</v>
      </c>
      <c r="F18" s="91" t="str">
        <f>[1]基本ﾃﾞｰﾀ!D15</f>
        <v>10</v>
      </c>
      <c r="G18" s="92"/>
      <c r="H18" s="92"/>
      <c r="I18" s="6"/>
      <c r="J18" s="6"/>
      <c r="K18" s="6"/>
      <c r="L18" s="6"/>
      <c r="M18" s="6"/>
      <c r="N18" s="4"/>
      <c r="O18" s="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>
      <c r="A19" s="3"/>
      <c r="B19" s="3"/>
      <c r="C19" s="3"/>
      <c r="D19" s="5">
        <v>9</v>
      </c>
      <c r="E19" s="5" t="s">
        <v>12</v>
      </c>
      <c r="F19" s="91" t="str">
        <f>[1]基本ﾃﾞｰﾀ!D16</f>
        <v>02</v>
      </c>
      <c r="G19" s="92"/>
      <c r="H19" s="92"/>
      <c r="I19" s="89" t="str">
        <f>[1]基本ﾃﾞｰﾀ!$F$31</f>
        <v>公立学校共済組合　鹿児島支部</v>
      </c>
      <c r="J19" s="90"/>
      <c r="K19" s="10"/>
      <c r="L19" s="10" t="str">
        <f>[1]基本ﾃﾞｰﾀ!$J$31</f>
        <v>〒890-8577</v>
      </c>
      <c r="M19" s="85" t="str">
        <f>[1]基本ﾃﾞｰﾀ!$K$31</f>
        <v>鹿児島市鴨池新町10-1</v>
      </c>
      <c r="N19" s="86"/>
      <c r="O19" s="4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>
      <c r="A20" s="3"/>
      <c r="B20" s="3"/>
      <c r="C20" s="3"/>
      <c r="D20" s="5">
        <v>10</v>
      </c>
      <c r="E20" s="5" t="s">
        <v>13</v>
      </c>
      <c r="F20" s="91" t="str">
        <f>[1]基本ﾃﾞｰﾀ!D17</f>
        <v>01</v>
      </c>
      <c r="G20" s="92"/>
      <c r="H20" s="92"/>
      <c r="I20" s="15"/>
      <c r="J20" s="16"/>
      <c r="K20" s="16"/>
      <c r="L20" s="16"/>
      <c r="M20" s="16"/>
      <c r="N20" s="17"/>
      <c r="O20" s="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>
      <c r="A21" s="3"/>
      <c r="B21" s="3"/>
      <c r="C21" s="3"/>
      <c r="D21" s="5">
        <v>11</v>
      </c>
      <c r="E21" s="5" t="s">
        <v>14</v>
      </c>
      <c r="F21" s="91" t="str">
        <f>[1]基本ﾃﾞｰﾀ!D18</f>
        <v>09</v>
      </c>
      <c r="G21" s="92"/>
      <c r="H21" s="92"/>
      <c r="I21" s="87" t="str">
        <f>[1]基本ﾃﾞｰﾀ!$F$33</f>
        <v>鹿児島県教育庁  内</v>
      </c>
      <c r="J21" s="88"/>
      <c r="K21" s="16" t="str">
        <f>[1]基本ﾃﾞｰﾀ!$I$33</f>
        <v>TEL(県庁)</v>
      </c>
      <c r="L21" s="16" t="str">
        <f>[1]基本ﾃﾞｰﾀ!$J$33</f>
        <v>099-286-2111</v>
      </c>
      <c r="M21" s="16" t="str">
        <f>[1]基本ﾃﾞｰﾀ!$K$33</f>
        <v>FAX</v>
      </c>
      <c r="N21" s="81" t="str">
        <f>[1]基本ﾃﾞｰﾀ!$L$33</f>
        <v>099-286-5663</v>
      </c>
      <c r="O21" s="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>
      <c r="A22" s="3"/>
      <c r="B22" s="3"/>
      <c r="C22" s="3"/>
      <c r="D22" s="5">
        <v>12</v>
      </c>
      <c r="E22" s="5" t="s">
        <v>15</v>
      </c>
      <c r="F22" s="91" t="str">
        <f>[1]基本ﾃﾞｰﾀ!D19</f>
        <v>02</v>
      </c>
      <c r="G22" s="92"/>
      <c r="H22" s="92"/>
      <c r="I22" s="15"/>
      <c r="J22" s="16"/>
      <c r="K22" s="16" t="str">
        <f>[1]基本ﾃﾞｰﾀ!$I$34</f>
        <v>福利係</v>
      </c>
      <c r="L22" s="16" t="str">
        <f>[1]基本ﾃﾞｰﾀ!$J$34</f>
        <v>099-286-5205</v>
      </c>
      <c r="M22" s="16" t="str">
        <f>[1]基本ﾃﾞｰﾀ!$K$34</f>
        <v>内線</v>
      </c>
      <c r="N22" s="82">
        <f>[1]基本ﾃﾞｰﾀ!$L$34</f>
        <v>521752185219</v>
      </c>
      <c r="O22" s="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>
      <c r="A23" s="3"/>
      <c r="B23" s="3"/>
      <c r="C23" s="3"/>
      <c r="D23" s="5">
        <v>13</v>
      </c>
      <c r="E23" s="5" t="s">
        <v>16</v>
      </c>
      <c r="F23" s="91" t="str">
        <f>[1]基本ﾃﾞｰﾀ!D20</f>
        <v>654321</v>
      </c>
      <c r="G23" s="92"/>
      <c r="H23" s="92"/>
      <c r="I23" s="15"/>
      <c r="J23" s="16"/>
      <c r="K23" s="16" t="str">
        <f>[1]基本ﾃﾞｰﾀ!$I$35</f>
        <v>厚生係</v>
      </c>
      <c r="L23" s="16" t="str">
        <f>[1]基本ﾃﾞｰﾀ!$J$35</f>
        <v>099-286-5206</v>
      </c>
      <c r="M23" s="16" t="str">
        <f>[1]基本ﾃﾞｰﾀ!$K$34</f>
        <v>内線</v>
      </c>
      <c r="N23" s="82">
        <f>[1]基本ﾃﾞｰﾀ!$L$35</f>
        <v>521452155216</v>
      </c>
      <c r="O23" s="4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>
      <c r="A24" s="3"/>
      <c r="B24" s="3"/>
      <c r="C24" s="3"/>
      <c r="D24" s="5">
        <v>14</v>
      </c>
      <c r="E24" s="5" t="s">
        <v>17</v>
      </c>
      <c r="F24" s="91" t="str">
        <f>[1]基本ﾃﾞｰﾀ!D21</f>
        <v>899-0001</v>
      </c>
      <c r="G24" s="92"/>
      <c r="H24" s="92"/>
      <c r="I24" s="12"/>
      <c r="J24" s="13"/>
      <c r="K24" s="13" t="str">
        <f>[1]基本ﾃﾞｰﾀ!$I$36</f>
        <v>年金給付係</v>
      </c>
      <c r="L24" s="13"/>
      <c r="M24" s="13" t="str">
        <f>[1]基本ﾃﾞｰﾀ!$K$34</f>
        <v>内線</v>
      </c>
      <c r="N24" s="83">
        <f>[1]基本ﾃﾞｰﾀ!$L$36</f>
        <v>522052215222</v>
      </c>
      <c r="O24" s="4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>
      <c r="A25" s="3"/>
      <c r="B25" s="3"/>
      <c r="C25" s="3"/>
      <c r="D25" s="5">
        <v>15</v>
      </c>
      <c r="E25" s="5" t="s">
        <v>18</v>
      </c>
      <c r="F25" s="91" t="str">
        <f>[1]基本ﾃﾞｰﾀ!D22</f>
        <v>0995-12-3456</v>
      </c>
      <c r="G25" s="92"/>
      <c r="H25" s="92"/>
      <c r="I25" s="6"/>
      <c r="J25" s="6"/>
      <c r="K25" s="6"/>
      <c r="L25" s="6"/>
      <c r="M25" s="6"/>
      <c r="N25" s="4"/>
      <c r="O25" s="4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>
      <c r="A26" s="3"/>
      <c r="B26" s="3"/>
      <c r="C26" s="3"/>
      <c r="D26" s="5">
        <v>16</v>
      </c>
      <c r="E26" s="5" t="s">
        <v>19</v>
      </c>
      <c r="F26" s="91" t="str">
        <f>[1]基本ﾃﾞｰﾀ!D23</f>
        <v>0995-65-4321</v>
      </c>
      <c r="G26" s="92"/>
      <c r="H26" s="92"/>
      <c r="I26" s="6"/>
      <c r="J26" s="6"/>
      <c r="K26" s="6"/>
      <c r="L26" s="6"/>
      <c r="M26" s="6"/>
      <c r="N26" s="4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>
      <c r="A27" s="3"/>
      <c r="B27" s="3"/>
      <c r="C27" s="3"/>
      <c r="D27" s="5">
        <v>17</v>
      </c>
      <c r="E27" s="5"/>
      <c r="F27" s="91" t="str">
        <f>[1]基本ﾃﾞｰﾀ!D24</f>
        <v>鹿児島　一太郎</v>
      </c>
      <c r="G27" s="92"/>
      <c r="H27" s="92"/>
      <c r="I27" s="6"/>
      <c r="J27" s="6"/>
      <c r="K27" s="6"/>
      <c r="L27" s="6"/>
      <c r="M27" s="6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>
      <c r="A28" s="3"/>
      <c r="B28" s="3"/>
      <c r="C28" s="3"/>
      <c r="D28" s="5">
        <v>18</v>
      </c>
      <c r="E28" s="5"/>
      <c r="F28" s="91">
        <f>[1]基本ﾃﾞｰﾀ!D25</f>
        <v>0</v>
      </c>
      <c r="G28" s="92"/>
      <c r="H28" s="92"/>
      <c r="I28" s="6"/>
      <c r="J28" s="6"/>
      <c r="K28" s="6"/>
      <c r="L28" s="6"/>
      <c r="M28" s="6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>
      <c r="A29" s="3"/>
      <c r="B29" s="3"/>
      <c r="C29" s="3"/>
      <c r="D29" s="5">
        <v>19</v>
      </c>
      <c r="E29" s="5"/>
      <c r="F29" s="91">
        <f>[1]基本ﾃﾞｰﾀ!D26</f>
        <v>0</v>
      </c>
      <c r="G29" s="92"/>
      <c r="H29" s="92"/>
      <c r="I29" s="6"/>
      <c r="J29" s="6"/>
      <c r="K29" s="6"/>
      <c r="L29" s="6"/>
      <c r="M29" s="6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>
      <c r="A30" s="3"/>
      <c r="B30" s="3"/>
      <c r="C30" s="3"/>
      <c r="D30" s="5">
        <v>20</v>
      </c>
      <c r="E30" s="5" t="s">
        <v>20</v>
      </c>
      <c r="F30" s="91">
        <f>[1]基本ﾃﾞｰﾀ!D27</f>
        <v>0</v>
      </c>
      <c r="G30" s="92"/>
      <c r="H30" s="92"/>
      <c r="I30" s="6"/>
      <c r="J30" s="6"/>
      <c r="K30" s="6"/>
      <c r="L30" s="6"/>
      <c r="M30" s="6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</row>
    <row r="49" spans="1:5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</row>
    <row r="51" spans="1:5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spans="1:5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</row>
    <row r="53" spans="1:5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</row>
    <row r="54" spans="1:5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</row>
    <row r="55" spans="1:5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</row>
    <row r="56" spans="1:5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</row>
    <row r="57" spans="1:5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1:5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1:5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1:5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spans="1:5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</row>
    <row r="62" spans="1:5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</row>
    <row r="63" spans="1:5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</row>
    <row r="64" spans="1:5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</sheetData>
  <mergeCells count="39">
    <mergeCell ref="F13:H13"/>
    <mergeCell ref="F1:G1"/>
    <mergeCell ref="A1:E1"/>
    <mergeCell ref="H1:J1"/>
    <mergeCell ref="D5:O5"/>
    <mergeCell ref="J6:O6"/>
    <mergeCell ref="D6:I6"/>
    <mergeCell ref="F18:H18"/>
    <mergeCell ref="F17:H17"/>
    <mergeCell ref="D7:I7"/>
    <mergeCell ref="D8:I8"/>
    <mergeCell ref="J7:O7"/>
    <mergeCell ref="K11:N11"/>
    <mergeCell ref="D10:G10"/>
    <mergeCell ref="J8:O8"/>
    <mergeCell ref="I10:J10"/>
    <mergeCell ref="F16:H16"/>
    <mergeCell ref="F15:H15"/>
    <mergeCell ref="F11:H11"/>
    <mergeCell ref="F12:H12"/>
    <mergeCell ref="I11:J11"/>
    <mergeCell ref="F14:H14"/>
    <mergeCell ref="I14:J14"/>
    <mergeCell ref="M19:N19"/>
    <mergeCell ref="I21:J21"/>
    <mergeCell ref="I19:J19"/>
    <mergeCell ref="F30:H30"/>
    <mergeCell ref="J9:N9"/>
    <mergeCell ref="F25:H25"/>
    <mergeCell ref="F26:H26"/>
    <mergeCell ref="F27:H27"/>
    <mergeCell ref="F28:H28"/>
    <mergeCell ref="F29:H29"/>
    <mergeCell ref="F19:H19"/>
    <mergeCell ref="F20:H20"/>
    <mergeCell ref="F21:H21"/>
    <mergeCell ref="F22:H22"/>
    <mergeCell ref="F23:H23"/>
    <mergeCell ref="F24:H24"/>
  </mergeCells>
  <phoneticPr fontId="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Q164"/>
  <sheetViews>
    <sheetView tabSelected="1" zoomScale="90" zoomScaleNormal="9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9" sqref="E9:BF164"/>
    </sheetView>
  </sheetViews>
  <sheetFormatPr defaultColWidth="1.625" defaultRowHeight="11.25"/>
  <cols>
    <col min="1" max="1" width="1.625" style="18"/>
    <col min="2" max="3" width="3.625" style="18" customWidth="1"/>
    <col min="4" max="4" width="1.625" style="18" customWidth="1"/>
    <col min="5" max="5" width="1.625" style="18"/>
    <col min="6" max="6" width="2.5" style="18" bestFit="1" customWidth="1"/>
    <col min="7" max="16384" width="1.625" style="18"/>
  </cols>
  <sheetData>
    <row r="1" spans="2:95" ht="9" customHeight="1"/>
    <row r="2" spans="2:95" ht="18.75" customHeight="1">
      <c r="E2" s="375" t="s">
        <v>102</v>
      </c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6"/>
      <c r="T2" s="376"/>
      <c r="U2" s="376"/>
      <c r="V2" s="376"/>
      <c r="W2" s="376"/>
      <c r="X2" s="376"/>
      <c r="Y2" s="376"/>
      <c r="Z2" s="376"/>
      <c r="AA2" s="376"/>
      <c r="AB2" s="376"/>
      <c r="AC2" s="376"/>
      <c r="AD2" s="376"/>
      <c r="AE2" s="376"/>
      <c r="AF2" s="376"/>
      <c r="AG2" s="376"/>
      <c r="AH2" s="376"/>
      <c r="AI2" s="376"/>
      <c r="AJ2" s="376"/>
      <c r="AK2" s="376"/>
      <c r="AL2" s="376"/>
      <c r="AM2" s="376"/>
      <c r="AN2" s="376"/>
      <c r="AO2" s="376"/>
      <c r="AP2" s="376"/>
      <c r="AQ2" s="376"/>
      <c r="AR2" s="376"/>
      <c r="AS2" s="377"/>
    </row>
    <row r="3" spans="2:95" ht="18.75" customHeight="1">
      <c r="B3" s="63"/>
      <c r="C3" s="63"/>
      <c r="D3" s="63"/>
      <c r="E3" s="383" t="s">
        <v>100</v>
      </c>
      <c r="F3" s="384"/>
      <c r="G3" s="384"/>
      <c r="H3" s="384"/>
      <c r="I3" s="384"/>
      <c r="J3" s="384"/>
      <c r="K3" s="384"/>
      <c r="L3" s="384"/>
      <c r="M3" s="384"/>
      <c r="N3" s="384"/>
      <c r="O3" s="384"/>
      <c r="P3" s="385"/>
      <c r="R3" s="378" t="s">
        <v>104</v>
      </c>
      <c r="S3" s="379"/>
      <c r="T3" s="379"/>
      <c r="U3" s="380"/>
      <c r="V3" s="379" t="str">
        <f>IF(B5="","",(VLOOKUP(B5,[1]職員ﾃﾞｰﾀ!$B$6:$BG$106,13)))</f>
        <v>890-5678</v>
      </c>
      <c r="W3" s="379"/>
      <c r="X3" s="379"/>
      <c r="Y3" s="379"/>
      <c r="Z3" s="379"/>
      <c r="AA3" s="379"/>
      <c r="AB3" s="379"/>
      <c r="AC3" s="379"/>
      <c r="AD3" s="379"/>
      <c r="AE3" s="379"/>
      <c r="AF3" s="379"/>
      <c r="AG3" s="379"/>
      <c r="AH3" s="379"/>
      <c r="AI3" s="379"/>
      <c r="AJ3" s="379"/>
      <c r="AK3" s="379"/>
      <c r="AL3" s="379"/>
      <c r="AM3" s="379"/>
      <c r="AN3" s="379"/>
      <c r="AO3" s="379"/>
      <c r="AP3" s="379"/>
      <c r="AQ3" s="379"/>
      <c r="AR3" s="379"/>
      <c r="AS3" s="380"/>
    </row>
    <row r="4" spans="2:95" ht="18.75" customHeight="1">
      <c r="B4" s="382" t="s">
        <v>101</v>
      </c>
      <c r="C4" s="382"/>
      <c r="D4" s="63"/>
      <c r="E4" s="383" t="str">
        <f>IF(B5="","",(VLOOKUP(B5,[1]職員ﾃﾞｰﾀ!$B$6:$BG$106,7)))</f>
        <v>薩摩　隼人</v>
      </c>
      <c r="F4" s="384"/>
      <c r="G4" s="384"/>
      <c r="H4" s="384"/>
      <c r="I4" s="384"/>
      <c r="J4" s="384"/>
      <c r="K4" s="385"/>
      <c r="L4" s="387">
        <f>IF(B5="","",(VLOOKUP(B5,[1]職員ﾃﾞｰﾀ!$B$6:$BG$106,12)))</f>
        <v>123456</v>
      </c>
      <c r="M4" s="388"/>
      <c r="N4" s="388"/>
      <c r="O4" s="388"/>
      <c r="P4" s="389"/>
      <c r="R4" s="378" t="s">
        <v>103</v>
      </c>
      <c r="S4" s="379"/>
      <c r="T4" s="379"/>
      <c r="U4" s="380"/>
      <c r="V4" s="379" t="str">
        <f>IF(B5="","",(VLOOKUP(B5,[1]職員ﾃﾞｰﾀ!$B$6:$BG$106,9)))&amp;IF(B5="","",(VLOOKUP(B5,[1]職員ﾃﾞｰﾀ!$B$6:$BG$106,10)))</f>
        <v>鹿児島市石灯籠1-2-3</v>
      </c>
      <c r="W4" s="379"/>
      <c r="X4" s="379"/>
      <c r="Y4" s="379"/>
      <c r="Z4" s="379"/>
      <c r="AA4" s="379"/>
      <c r="AB4" s="379"/>
      <c r="AC4" s="379"/>
      <c r="AD4" s="379"/>
      <c r="AE4" s="379"/>
      <c r="AF4" s="379"/>
      <c r="AG4" s="379"/>
      <c r="AH4" s="379"/>
      <c r="AI4" s="379"/>
      <c r="AJ4" s="379"/>
      <c r="AK4" s="379"/>
      <c r="AL4" s="379"/>
      <c r="AM4" s="379"/>
      <c r="AN4" s="379"/>
      <c r="AO4" s="379"/>
      <c r="AP4" s="379"/>
      <c r="AQ4" s="379"/>
      <c r="AR4" s="379"/>
      <c r="AS4" s="380"/>
    </row>
    <row r="5" spans="2:95" ht="18.75" customHeight="1">
      <c r="B5" s="386">
        <v>50</v>
      </c>
      <c r="C5" s="386"/>
      <c r="D5" s="63"/>
      <c r="E5" s="383" t="str">
        <f>IF(B5="","",(VLOOKUP(B5,[1]職員ﾃﾞｰﾀ!$B$6:$BG$106,8)))</f>
        <v>ｻﾂﾏ　ﾊﾔﾄ</v>
      </c>
      <c r="F5" s="384"/>
      <c r="G5" s="384"/>
      <c r="H5" s="384"/>
      <c r="I5" s="384"/>
      <c r="J5" s="384"/>
      <c r="K5" s="385"/>
      <c r="R5" s="378" t="s">
        <v>105</v>
      </c>
      <c r="S5" s="379"/>
      <c r="T5" s="379"/>
      <c r="U5" s="380"/>
      <c r="V5" s="375" t="str">
        <f>IF(B5="","",(VLOOKUP(B5,[1]職員ﾃﾞｰﾀ!$B$6:$BG$106,14)))</f>
        <v>099</v>
      </c>
      <c r="W5" s="376"/>
      <c r="X5" s="376"/>
      <c r="Y5" s="376" t="str">
        <f>IF(B5="","",(VLOOKUP(B5,[1]職員ﾃﾞｰﾀ!$B$6:$BG$106,15)))</f>
        <v>123</v>
      </c>
      <c r="Z5" s="376"/>
      <c r="AA5" s="376"/>
      <c r="AB5" s="376" t="str">
        <f>IF(B5="","",(VLOOKUP(B5,[1]職員ﾃﾞｰﾀ!$B$6:$BG$106,16)))</f>
        <v>4567</v>
      </c>
      <c r="AC5" s="376"/>
      <c r="AD5" s="376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6"/>
    </row>
    <row r="9" spans="2:95" ht="5.0999999999999996" customHeight="1">
      <c r="AL9" s="19"/>
      <c r="AM9" s="20"/>
      <c r="AN9" s="20"/>
      <c r="AO9" s="20"/>
      <c r="AP9" s="20"/>
      <c r="AQ9" s="20"/>
      <c r="AR9" s="20"/>
      <c r="AS9" s="20"/>
      <c r="AT9" s="21"/>
      <c r="AU9" s="21"/>
      <c r="AV9" s="21"/>
      <c r="AW9" s="21"/>
      <c r="AX9" s="21"/>
      <c r="AY9" s="182" t="s">
        <v>23</v>
      </c>
      <c r="AZ9" s="218"/>
      <c r="BA9" s="218"/>
      <c r="BB9" s="218"/>
      <c r="BC9" s="218"/>
      <c r="BD9" s="218"/>
      <c r="BE9" s="218"/>
      <c r="BF9" s="219"/>
      <c r="BI9" s="226" t="s">
        <v>93</v>
      </c>
      <c r="BJ9" s="226"/>
      <c r="BK9" s="226"/>
      <c r="BL9" s="226"/>
      <c r="BM9" s="226"/>
      <c r="BN9" s="226"/>
      <c r="BO9" s="226"/>
      <c r="BP9" s="226"/>
      <c r="BQ9" s="226"/>
      <c r="BR9" s="226"/>
      <c r="BS9" s="226"/>
      <c r="BT9" s="226"/>
      <c r="BU9" s="226"/>
      <c r="BV9" s="226"/>
      <c r="BW9" s="226"/>
      <c r="BX9" s="226"/>
      <c r="BY9" s="226"/>
      <c r="BZ9" s="226"/>
      <c r="CA9" s="226"/>
      <c r="CB9" s="226"/>
      <c r="CC9" s="226"/>
      <c r="CD9" s="226"/>
      <c r="CE9" s="226"/>
      <c r="CF9" s="226"/>
      <c r="CG9" s="226"/>
      <c r="CH9" s="226"/>
      <c r="CI9" s="226"/>
      <c r="CJ9" s="226"/>
      <c r="CK9" s="226"/>
      <c r="CL9" s="226"/>
      <c r="CM9" s="226"/>
      <c r="CN9" s="226"/>
      <c r="CO9" s="226"/>
      <c r="CP9" s="226"/>
      <c r="CQ9" s="226"/>
    </row>
    <row r="10" spans="2:95" ht="5.0999999999999996" customHeight="1">
      <c r="AL10" s="20"/>
      <c r="AM10" s="20"/>
      <c r="AN10" s="20"/>
      <c r="AO10" s="20"/>
      <c r="AP10" s="20"/>
      <c r="AQ10" s="20"/>
      <c r="AR10" s="20"/>
      <c r="AS10" s="20"/>
      <c r="AT10" s="21"/>
      <c r="AU10" s="21"/>
      <c r="AV10" s="21"/>
      <c r="AW10" s="21"/>
      <c r="AX10" s="21"/>
      <c r="AY10" s="220"/>
      <c r="AZ10" s="221"/>
      <c r="BA10" s="221"/>
      <c r="BB10" s="221"/>
      <c r="BC10" s="221"/>
      <c r="BD10" s="221"/>
      <c r="BE10" s="221"/>
      <c r="BF10" s="222"/>
      <c r="BI10" s="226"/>
      <c r="BJ10" s="226"/>
      <c r="BK10" s="226"/>
      <c r="BL10" s="226"/>
      <c r="BM10" s="226"/>
      <c r="BN10" s="226"/>
      <c r="BO10" s="226"/>
      <c r="BP10" s="226"/>
      <c r="BQ10" s="226"/>
      <c r="BR10" s="226"/>
      <c r="BS10" s="226"/>
      <c r="BT10" s="226"/>
      <c r="BU10" s="226"/>
      <c r="BV10" s="226"/>
      <c r="BW10" s="226"/>
      <c r="BX10" s="226"/>
      <c r="BY10" s="226"/>
      <c r="BZ10" s="226"/>
      <c r="CA10" s="226"/>
      <c r="CB10" s="226"/>
      <c r="CC10" s="226"/>
      <c r="CD10" s="226"/>
      <c r="CE10" s="226"/>
      <c r="CF10" s="226"/>
      <c r="CG10" s="226"/>
      <c r="CH10" s="226"/>
      <c r="CI10" s="226"/>
      <c r="CJ10" s="226"/>
      <c r="CK10" s="226"/>
      <c r="CL10" s="226"/>
      <c r="CM10" s="226"/>
      <c r="CN10" s="226"/>
      <c r="CO10" s="226"/>
      <c r="CP10" s="226"/>
      <c r="CQ10" s="226"/>
    </row>
    <row r="11" spans="2:95" ht="5.0999999999999996" customHeight="1">
      <c r="K11" s="22"/>
      <c r="L11" s="22"/>
      <c r="M11" s="23"/>
      <c r="N11" s="23"/>
      <c r="O11" s="23"/>
      <c r="P11" s="23"/>
      <c r="Q11" s="23"/>
      <c r="R11" s="19"/>
      <c r="S11" s="24"/>
      <c r="T11" s="24"/>
      <c r="U11" s="21"/>
      <c r="V11" s="21"/>
      <c r="W11" s="21"/>
      <c r="X11" s="21"/>
      <c r="Y11" s="21"/>
      <c r="Z11" s="21"/>
      <c r="AA11" s="19"/>
      <c r="AB11" s="19"/>
      <c r="AC11" s="22" t="s">
        <v>24</v>
      </c>
      <c r="AD11" s="22"/>
      <c r="AE11" s="24"/>
      <c r="AF11" s="24"/>
      <c r="AG11" s="24"/>
      <c r="AH11" s="21"/>
      <c r="AI11" s="21"/>
      <c r="AJ11" s="21"/>
      <c r="AL11" s="20"/>
      <c r="AM11" s="20"/>
      <c r="AN11" s="20"/>
      <c r="AO11" s="20"/>
      <c r="AP11" s="20"/>
      <c r="AQ11" s="20"/>
      <c r="AR11" s="20"/>
      <c r="AS11" s="20"/>
      <c r="AT11" s="21"/>
      <c r="AU11" s="21"/>
      <c r="AV11" s="21"/>
      <c r="AW11" s="21"/>
      <c r="AX11" s="21"/>
      <c r="AY11" s="223"/>
      <c r="AZ11" s="224"/>
      <c r="BA11" s="224"/>
      <c r="BB11" s="224"/>
      <c r="BC11" s="224"/>
      <c r="BD11" s="224"/>
      <c r="BE11" s="224"/>
      <c r="BF11" s="225"/>
      <c r="BI11" s="226"/>
      <c r="BJ11" s="226"/>
      <c r="BK11" s="226"/>
      <c r="BL11" s="226"/>
      <c r="BM11" s="226"/>
      <c r="BN11" s="226"/>
      <c r="BO11" s="226"/>
      <c r="BP11" s="226"/>
      <c r="BQ11" s="226"/>
      <c r="BR11" s="226"/>
      <c r="BS11" s="226"/>
      <c r="BT11" s="226"/>
      <c r="BU11" s="226"/>
      <c r="BV11" s="226"/>
      <c r="BW11" s="226"/>
      <c r="BX11" s="226"/>
      <c r="BY11" s="226"/>
      <c r="BZ11" s="226"/>
      <c r="CA11" s="226"/>
      <c r="CB11" s="226"/>
      <c r="CC11" s="226"/>
      <c r="CD11" s="226"/>
      <c r="CE11" s="226"/>
      <c r="CF11" s="226"/>
      <c r="CG11" s="226"/>
      <c r="CH11" s="226"/>
      <c r="CI11" s="226"/>
      <c r="CJ11" s="226"/>
      <c r="CK11" s="226"/>
      <c r="CL11" s="226"/>
      <c r="CM11" s="226"/>
      <c r="CN11" s="226"/>
      <c r="CO11" s="226"/>
      <c r="CP11" s="226"/>
      <c r="CQ11" s="226"/>
    </row>
    <row r="12" spans="2:95" ht="5.0999999999999996" customHeight="1">
      <c r="K12" s="22"/>
      <c r="L12" s="22"/>
      <c r="M12" s="23"/>
      <c r="N12" s="23"/>
      <c r="O12" s="23"/>
      <c r="P12" s="23"/>
      <c r="Q12" s="23"/>
      <c r="R12" s="19"/>
      <c r="S12" s="24"/>
      <c r="T12" s="24"/>
      <c r="U12" s="21"/>
      <c r="V12" s="21"/>
      <c r="W12" s="21"/>
      <c r="X12" s="21"/>
      <c r="Y12" s="21"/>
      <c r="Z12" s="21"/>
      <c r="AA12" s="19"/>
      <c r="AB12" s="19"/>
      <c r="AC12" s="22"/>
      <c r="AD12" s="22"/>
      <c r="AE12" s="24"/>
      <c r="AF12" s="24"/>
      <c r="AG12" s="24"/>
      <c r="AH12" s="21"/>
      <c r="AI12" s="21"/>
      <c r="AJ12" s="21"/>
      <c r="AL12" s="23"/>
      <c r="AM12" s="23"/>
      <c r="AN12" s="23"/>
      <c r="AO12" s="23"/>
      <c r="AP12" s="23"/>
      <c r="AQ12" s="23"/>
      <c r="AR12" s="23"/>
      <c r="AS12" s="23"/>
      <c r="AT12" s="21"/>
      <c r="AU12" s="21"/>
      <c r="AV12" s="21"/>
      <c r="AW12" s="21"/>
      <c r="AX12" s="21"/>
      <c r="AY12" s="191" t="s">
        <v>94</v>
      </c>
      <c r="AZ12" s="192"/>
      <c r="BA12" s="192"/>
      <c r="BB12" s="192"/>
      <c r="BC12" s="192"/>
      <c r="BD12" s="192"/>
      <c r="BE12" s="192"/>
      <c r="BF12" s="227"/>
    </row>
    <row r="13" spans="2:95" ht="5.0999999999999996" customHeight="1">
      <c r="K13" s="22"/>
      <c r="L13" s="22"/>
      <c r="M13" s="19"/>
      <c r="N13" s="19"/>
      <c r="O13" s="148" t="s">
        <v>25</v>
      </c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9"/>
      <c r="AT13" s="21"/>
      <c r="AU13" s="21"/>
      <c r="AV13" s="21"/>
      <c r="AW13" s="21"/>
      <c r="AX13" s="21"/>
      <c r="AY13" s="193"/>
      <c r="AZ13" s="140"/>
      <c r="BA13" s="140"/>
      <c r="BB13" s="140"/>
      <c r="BC13" s="140"/>
      <c r="BD13" s="140"/>
      <c r="BE13" s="140"/>
      <c r="BF13" s="228"/>
    </row>
    <row r="14" spans="2:95" ht="5.0999999999999996" customHeight="1">
      <c r="K14" s="22"/>
      <c r="L14" s="22"/>
      <c r="M14" s="19"/>
      <c r="N14" s="19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9"/>
      <c r="AT14" s="21"/>
      <c r="AU14" s="21"/>
      <c r="AV14" s="21"/>
      <c r="AW14" s="21"/>
      <c r="AX14" s="21"/>
      <c r="AY14" s="193"/>
      <c r="AZ14" s="140"/>
      <c r="BA14" s="140"/>
      <c r="BB14" s="140"/>
      <c r="BC14" s="140"/>
      <c r="BD14" s="140"/>
      <c r="BE14" s="140"/>
      <c r="BF14" s="228"/>
    </row>
    <row r="15" spans="2:95" ht="5.0999999999999996" customHeight="1">
      <c r="K15" s="22"/>
      <c r="L15" s="22"/>
      <c r="M15" s="19"/>
      <c r="N15" s="19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8"/>
      <c r="AD15" s="148"/>
      <c r="AE15" s="148"/>
      <c r="AF15" s="148"/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9"/>
      <c r="AT15" s="21"/>
      <c r="AU15" s="21"/>
      <c r="AV15" s="21"/>
      <c r="AW15" s="21"/>
      <c r="AX15" s="21"/>
      <c r="AY15" s="193"/>
      <c r="AZ15" s="140"/>
      <c r="BA15" s="140"/>
      <c r="BB15" s="140"/>
      <c r="BC15" s="140"/>
      <c r="BD15" s="140"/>
      <c r="BE15" s="140"/>
      <c r="BF15" s="228"/>
    </row>
    <row r="16" spans="2:95" ht="5.0999999999999996" customHeight="1">
      <c r="K16" s="22"/>
      <c r="L16" s="22"/>
      <c r="M16" s="19"/>
      <c r="N16" s="19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9"/>
      <c r="AT16" s="21"/>
      <c r="AU16" s="21"/>
      <c r="AV16" s="21"/>
      <c r="AW16" s="21"/>
      <c r="AX16" s="21"/>
      <c r="AY16" s="193"/>
      <c r="AZ16" s="140"/>
      <c r="BA16" s="140"/>
      <c r="BB16" s="140"/>
      <c r="BC16" s="140"/>
      <c r="BD16" s="140"/>
      <c r="BE16" s="140"/>
      <c r="BF16" s="228"/>
    </row>
    <row r="17" spans="5:58" ht="5.0999999999999996" customHeight="1">
      <c r="K17" s="22"/>
      <c r="L17" s="22"/>
      <c r="M17" s="19"/>
      <c r="N17" s="19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9"/>
      <c r="AT17" s="21"/>
      <c r="AU17" s="21"/>
      <c r="AV17" s="21"/>
      <c r="AW17" s="21"/>
      <c r="AX17" s="21"/>
      <c r="AY17" s="193"/>
      <c r="AZ17" s="140"/>
      <c r="BA17" s="140"/>
      <c r="BB17" s="140"/>
      <c r="BC17" s="140"/>
      <c r="BD17" s="140"/>
      <c r="BE17" s="140"/>
      <c r="BF17" s="228"/>
    </row>
    <row r="18" spans="5:58" ht="5.0999999999999996" customHeight="1">
      <c r="K18" s="22"/>
      <c r="L18" s="22"/>
      <c r="M18" s="19"/>
      <c r="N18" s="19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9"/>
      <c r="AT18" s="21"/>
      <c r="AU18" s="21"/>
      <c r="AV18" s="21"/>
      <c r="AW18" s="21"/>
      <c r="AX18" s="21"/>
      <c r="AY18" s="193"/>
      <c r="AZ18" s="140"/>
      <c r="BA18" s="140"/>
      <c r="BB18" s="140"/>
      <c r="BC18" s="140"/>
      <c r="BD18" s="140"/>
      <c r="BE18" s="140"/>
      <c r="BF18" s="228"/>
    </row>
    <row r="19" spans="5:58" ht="5.0999999999999996" customHeight="1">
      <c r="K19" s="22"/>
      <c r="L19" s="22"/>
      <c r="M19" s="25"/>
      <c r="N19" s="26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8"/>
      <c r="AT19" s="21"/>
      <c r="AU19" s="21"/>
      <c r="AV19" s="21"/>
      <c r="AW19" s="21"/>
      <c r="AX19" s="21"/>
      <c r="AY19" s="193"/>
      <c r="AZ19" s="140"/>
      <c r="BA19" s="140"/>
      <c r="BB19" s="140"/>
      <c r="BC19" s="140"/>
      <c r="BD19" s="140"/>
      <c r="BE19" s="140"/>
      <c r="BF19" s="228"/>
    </row>
    <row r="20" spans="5:58" ht="5.0999999999999996" customHeight="1">
      <c r="K20" s="22"/>
      <c r="L20" s="22"/>
      <c r="M20" s="26"/>
      <c r="N20" s="26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8"/>
      <c r="AT20" s="21"/>
      <c r="AU20" s="21"/>
      <c r="AV20" s="21"/>
      <c r="AW20" s="21"/>
      <c r="AX20" s="21"/>
      <c r="AY20" s="193"/>
      <c r="AZ20" s="140"/>
      <c r="BA20" s="140"/>
      <c r="BB20" s="140"/>
      <c r="BC20" s="140"/>
      <c r="BD20" s="140"/>
      <c r="BE20" s="140"/>
      <c r="BF20" s="228"/>
    </row>
    <row r="21" spans="5:58" ht="5.0999999999999996" customHeight="1">
      <c r="K21" s="22"/>
      <c r="L21" s="22"/>
      <c r="M21" s="26"/>
      <c r="N21" s="26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8"/>
      <c r="AT21" s="21"/>
      <c r="AU21" s="21"/>
      <c r="AV21" s="21"/>
      <c r="AW21" s="21"/>
      <c r="AX21" s="21"/>
      <c r="AY21" s="193"/>
      <c r="AZ21" s="140"/>
      <c r="BA21" s="140"/>
      <c r="BB21" s="140"/>
      <c r="BC21" s="140"/>
      <c r="BD21" s="140"/>
      <c r="BE21" s="140"/>
      <c r="BF21" s="228"/>
    </row>
    <row r="22" spans="5:58" ht="5.0999999999999996" customHeight="1">
      <c r="K22" s="22"/>
      <c r="L22" s="22"/>
      <c r="M22" s="26"/>
      <c r="N22" s="26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8"/>
      <c r="AT22" s="21"/>
      <c r="AU22" s="21"/>
      <c r="AV22" s="21"/>
      <c r="AW22" s="21"/>
      <c r="AX22" s="21"/>
      <c r="AY22" s="193"/>
      <c r="AZ22" s="140"/>
      <c r="BA22" s="140"/>
      <c r="BB22" s="140"/>
      <c r="BC22" s="140"/>
      <c r="BD22" s="140"/>
      <c r="BE22" s="140"/>
      <c r="BF22" s="228"/>
    </row>
    <row r="23" spans="5:58" ht="5.0999999999999996" customHeight="1">
      <c r="K23" s="22"/>
      <c r="L23" s="22"/>
      <c r="M23" s="26"/>
      <c r="N23" s="26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8"/>
      <c r="AT23" s="21"/>
      <c r="AU23" s="21"/>
      <c r="AV23" s="21"/>
      <c r="AW23" s="21"/>
      <c r="AX23" s="21"/>
      <c r="AY23" s="193"/>
      <c r="AZ23" s="140"/>
      <c r="BA23" s="140"/>
      <c r="BB23" s="140"/>
      <c r="BC23" s="140"/>
      <c r="BD23" s="140"/>
      <c r="BE23" s="140"/>
      <c r="BF23" s="228"/>
    </row>
    <row r="24" spans="5:58" ht="5.0999999999999996" customHeight="1">
      <c r="K24" s="22"/>
      <c r="L24" s="22"/>
      <c r="M24" s="26"/>
      <c r="N24" s="26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8"/>
      <c r="AT24" s="21"/>
      <c r="AU24" s="21"/>
      <c r="AV24" s="21"/>
      <c r="AW24" s="21"/>
      <c r="AX24" s="21"/>
      <c r="AY24" s="193"/>
      <c r="AZ24" s="140"/>
      <c r="BA24" s="140"/>
      <c r="BB24" s="140"/>
      <c r="BC24" s="140"/>
      <c r="BD24" s="140"/>
      <c r="BE24" s="140"/>
      <c r="BF24" s="228"/>
    </row>
    <row r="25" spans="5:58" ht="4.5" customHeight="1">
      <c r="AL25" s="29"/>
      <c r="AM25" s="29"/>
      <c r="AN25" s="29"/>
      <c r="AO25" s="29"/>
      <c r="AP25" s="29"/>
      <c r="AQ25" s="29"/>
      <c r="AR25" s="29"/>
      <c r="AS25" s="29"/>
      <c r="AT25" s="30"/>
      <c r="AU25" s="30"/>
      <c r="AV25" s="30"/>
      <c r="AW25" s="30"/>
      <c r="AX25" s="30"/>
      <c r="AY25" s="194"/>
      <c r="AZ25" s="141"/>
      <c r="BA25" s="141"/>
      <c r="BB25" s="141"/>
      <c r="BC25" s="141"/>
      <c r="BD25" s="141"/>
      <c r="BE25" s="141"/>
      <c r="BF25" s="229"/>
    </row>
    <row r="26" spans="5:58" ht="5.0999999999999996" customHeight="1">
      <c r="E26" s="150" t="s">
        <v>26</v>
      </c>
      <c r="F26" s="150"/>
      <c r="G26" s="150"/>
      <c r="H26" s="150"/>
      <c r="I26" s="150"/>
      <c r="J26" s="150"/>
      <c r="K26" s="152" t="s">
        <v>27</v>
      </c>
      <c r="L26" s="152"/>
      <c r="M26" s="152"/>
      <c r="N26" s="153"/>
      <c r="O26" s="154">
        <f>L4</f>
        <v>123456</v>
      </c>
      <c r="P26" s="155"/>
      <c r="Q26" s="155"/>
      <c r="R26" s="155"/>
      <c r="S26" s="155"/>
      <c r="T26" s="155"/>
      <c r="U26" s="155"/>
      <c r="V26" s="155"/>
      <c r="W26" s="156"/>
      <c r="X26" s="163" t="s">
        <v>28</v>
      </c>
      <c r="Y26" s="164"/>
      <c r="Z26" s="164"/>
      <c r="AA26" s="164"/>
      <c r="AB26" s="164"/>
      <c r="AC26" s="165"/>
      <c r="AD26" s="172" t="str">
        <f>基本ｼｰﾄ!F11</f>
        <v>鹿児島市立天文館小学校</v>
      </c>
      <c r="AE26" s="173"/>
      <c r="AF26" s="173"/>
      <c r="AG26" s="173"/>
      <c r="AH26" s="173"/>
      <c r="AI26" s="173"/>
      <c r="AJ26" s="173"/>
      <c r="AK26" s="173"/>
      <c r="AL26" s="173"/>
      <c r="AM26" s="173"/>
      <c r="AN26" s="173"/>
      <c r="AO26" s="173"/>
      <c r="AP26" s="173"/>
      <c r="AQ26" s="173"/>
      <c r="AR26" s="173"/>
      <c r="AS26" s="173"/>
      <c r="AT26" s="173"/>
      <c r="AU26" s="173"/>
      <c r="AV26" s="173"/>
      <c r="AW26" s="173"/>
      <c r="AX26" s="173"/>
      <c r="AY26" s="173"/>
      <c r="AZ26" s="173"/>
      <c r="BA26" s="173"/>
      <c r="BB26" s="173"/>
      <c r="BC26" s="173"/>
      <c r="BD26" s="173"/>
      <c r="BE26" s="173"/>
      <c r="BF26" s="174"/>
    </row>
    <row r="27" spans="5:58" ht="5.0999999999999996" customHeight="1">
      <c r="E27" s="150"/>
      <c r="F27" s="150"/>
      <c r="G27" s="150"/>
      <c r="H27" s="150"/>
      <c r="I27" s="150"/>
      <c r="J27" s="150"/>
      <c r="K27" s="152"/>
      <c r="L27" s="152"/>
      <c r="M27" s="152"/>
      <c r="N27" s="153"/>
      <c r="O27" s="157"/>
      <c r="P27" s="158"/>
      <c r="Q27" s="158"/>
      <c r="R27" s="158"/>
      <c r="S27" s="158"/>
      <c r="T27" s="158"/>
      <c r="U27" s="158"/>
      <c r="V27" s="158"/>
      <c r="W27" s="159"/>
      <c r="X27" s="166"/>
      <c r="Y27" s="167"/>
      <c r="Z27" s="167"/>
      <c r="AA27" s="167"/>
      <c r="AB27" s="167"/>
      <c r="AC27" s="168"/>
      <c r="AD27" s="175"/>
      <c r="AE27" s="176"/>
      <c r="AF27" s="176"/>
      <c r="AG27" s="176"/>
      <c r="AH27" s="176"/>
      <c r="AI27" s="176"/>
      <c r="AJ27" s="176"/>
      <c r="AK27" s="176"/>
      <c r="AL27" s="176"/>
      <c r="AM27" s="176"/>
      <c r="AN27" s="176"/>
      <c r="AO27" s="176"/>
      <c r="AP27" s="176"/>
      <c r="AQ27" s="176"/>
      <c r="AR27" s="176"/>
      <c r="AS27" s="176"/>
      <c r="AT27" s="176"/>
      <c r="AU27" s="176"/>
      <c r="AV27" s="176"/>
      <c r="AW27" s="176"/>
      <c r="AX27" s="176"/>
      <c r="AY27" s="176"/>
      <c r="AZ27" s="176"/>
      <c r="BA27" s="176"/>
      <c r="BB27" s="176"/>
      <c r="BC27" s="176"/>
      <c r="BD27" s="176"/>
      <c r="BE27" s="176"/>
      <c r="BF27" s="177"/>
    </row>
    <row r="28" spans="5:58" ht="5.0999999999999996" customHeight="1">
      <c r="E28" s="151"/>
      <c r="F28" s="151"/>
      <c r="G28" s="151"/>
      <c r="H28" s="151"/>
      <c r="I28" s="151"/>
      <c r="J28" s="151"/>
      <c r="K28" s="152"/>
      <c r="L28" s="152"/>
      <c r="M28" s="152"/>
      <c r="N28" s="153"/>
      <c r="O28" s="157"/>
      <c r="P28" s="158"/>
      <c r="Q28" s="158"/>
      <c r="R28" s="158"/>
      <c r="S28" s="158"/>
      <c r="T28" s="158"/>
      <c r="U28" s="158"/>
      <c r="V28" s="158"/>
      <c r="W28" s="159"/>
      <c r="X28" s="166"/>
      <c r="Y28" s="167"/>
      <c r="Z28" s="167"/>
      <c r="AA28" s="167"/>
      <c r="AB28" s="167"/>
      <c r="AC28" s="168"/>
      <c r="AD28" s="175"/>
      <c r="AE28" s="176"/>
      <c r="AF28" s="176"/>
      <c r="AG28" s="176"/>
      <c r="AH28" s="176"/>
      <c r="AI28" s="176"/>
      <c r="AJ28" s="176"/>
      <c r="AK28" s="176"/>
      <c r="AL28" s="176"/>
      <c r="AM28" s="176"/>
      <c r="AN28" s="176"/>
      <c r="AO28" s="176"/>
      <c r="AP28" s="176"/>
      <c r="AQ28" s="176"/>
      <c r="AR28" s="176"/>
      <c r="AS28" s="176"/>
      <c r="AT28" s="176"/>
      <c r="AU28" s="176"/>
      <c r="AV28" s="176"/>
      <c r="AW28" s="176"/>
      <c r="AX28" s="176"/>
      <c r="AY28" s="176"/>
      <c r="AZ28" s="176"/>
      <c r="BA28" s="176"/>
      <c r="BB28" s="176"/>
      <c r="BC28" s="176"/>
      <c r="BD28" s="176"/>
      <c r="BE28" s="176"/>
      <c r="BF28" s="177"/>
    </row>
    <row r="29" spans="5:58" ht="5.0999999999999996" customHeight="1">
      <c r="E29" s="181" t="s">
        <v>29</v>
      </c>
      <c r="F29" s="181"/>
      <c r="G29" s="181"/>
      <c r="H29" s="181"/>
      <c r="I29" s="181"/>
      <c r="J29" s="181"/>
      <c r="K29" s="152"/>
      <c r="L29" s="152"/>
      <c r="M29" s="152"/>
      <c r="N29" s="153"/>
      <c r="O29" s="157"/>
      <c r="P29" s="158"/>
      <c r="Q29" s="158"/>
      <c r="R29" s="158"/>
      <c r="S29" s="158"/>
      <c r="T29" s="158"/>
      <c r="U29" s="158"/>
      <c r="V29" s="158"/>
      <c r="W29" s="159"/>
      <c r="X29" s="166"/>
      <c r="Y29" s="167"/>
      <c r="Z29" s="167"/>
      <c r="AA29" s="167"/>
      <c r="AB29" s="167"/>
      <c r="AC29" s="168"/>
      <c r="AD29" s="175"/>
      <c r="AE29" s="176"/>
      <c r="AF29" s="176"/>
      <c r="AG29" s="176"/>
      <c r="AH29" s="176"/>
      <c r="AI29" s="176"/>
      <c r="AJ29" s="176"/>
      <c r="AK29" s="176"/>
      <c r="AL29" s="176"/>
      <c r="AM29" s="176"/>
      <c r="AN29" s="176"/>
      <c r="AO29" s="176"/>
      <c r="AP29" s="176"/>
      <c r="AQ29" s="176"/>
      <c r="AR29" s="176"/>
      <c r="AS29" s="176"/>
      <c r="AT29" s="176"/>
      <c r="AU29" s="176"/>
      <c r="AV29" s="176"/>
      <c r="AW29" s="176"/>
      <c r="AX29" s="176"/>
      <c r="AY29" s="176"/>
      <c r="AZ29" s="176"/>
      <c r="BA29" s="176"/>
      <c r="BB29" s="176"/>
      <c r="BC29" s="176"/>
      <c r="BD29" s="176"/>
      <c r="BE29" s="176"/>
      <c r="BF29" s="177"/>
    </row>
    <row r="30" spans="5:58" ht="5.0999999999999996" customHeight="1">
      <c r="E30" s="150"/>
      <c r="F30" s="150"/>
      <c r="G30" s="150"/>
      <c r="H30" s="150"/>
      <c r="I30" s="150"/>
      <c r="J30" s="150"/>
      <c r="K30" s="152"/>
      <c r="L30" s="152"/>
      <c r="M30" s="152"/>
      <c r="N30" s="153"/>
      <c r="O30" s="157"/>
      <c r="P30" s="158"/>
      <c r="Q30" s="158"/>
      <c r="R30" s="158"/>
      <c r="S30" s="158"/>
      <c r="T30" s="158"/>
      <c r="U30" s="158"/>
      <c r="V30" s="158"/>
      <c r="W30" s="159"/>
      <c r="X30" s="166"/>
      <c r="Y30" s="167"/>
      <c r="Z30" s="167"/>
      <c r="AA30" s="167"/>
      <c r="AB30" s="167"/>
      <c r="AC30" s="168"/>
      <c r="AD30" s="175"/>
      <c r="AE30" s="176"/>
      <c r="AF30" s="176"/>
      <c r="AG30" s="176"/>
      <c r="AH30" s="176"/>
      <c r="AI30" s="176"/>
      <c r="AJ30" s="176"/>
      <c r="AK30" s="176"/>
      <c r="AL30" s="176"/>
      <c r="AM30" s="176"/>
      <c r="AN30" s="176"/>
      <c r="AO30" s="176"/>
      <c r="AP30" s="176"/>
      <c r="AQ30" s="176"/>
      <c r="AR30" s="176"/>
      <c r="AS30" s="176"/>
      <c r="AT30" s="176"/>
      <c r="AU30" s="176"/>
      <c r="AV30" s="176"/>
      <c r="AW30" s="176"/>
      <c r="AX30" s="176"/>
      <c r="AY30" s="176"/>
      <c r="AZ30" s="176"/>
      <c r="BA30" s="176"/>
      <c r="BB30" s="176"/>
      <c r="BC30" s="176"/>
      <c r="BD30" s="176"/>
      <c r="BE30" s="176"/>
      <c r="BF30" s="177"/>
    </row>
    <row r="31" spans="5:58" ht="5.0999999999999996" customHeight="1">
      <c r="E31" s="150"/>
      <c r="F31" s="150"/>
      <c r="G31" s="150"/>
      <c r="H31" s="150"/>
      <c r="I31" s="150"/>
      <c r="J31" s="150"/>
      <c r="K31" s="152"/>
      <c r="L31" s="152"/>
      <c r="M31" s="152"/>
      <c r="N31" s="153"/>
      <c r="O31" s="160"/>
      <c r="P31" s="161"/>
      <c r="Q31" s="161"/>
      <c r="R31" s="161"/>
      <c r="S31" s="161"/>
      <c r="T31" s="161"/>
      <c r="U31" s="161"/>
      <c r="V31" s="161"/>
      <c r="W31" s="162"/>
      <c r="X31" s="169"/>
      <c r="Y31" s="170"/>
      <c r="Z31" s="170"/>
      <c r="AA31" s="170"/>
      <c r="AB31" s="170"/>
      <c r="AC31" s="171"/>
      <c r="AD31" s="178"/>
      <c r="AE31" s="179"/>
      <c r="AF31" s="179"/>
      <c r="AG31" s="179"/>
      <c r="AH31" s="179"/>
      <c r="AI31" s="176"/>
      <c r="AJ31" s="176"/>
      <c r="AK31" s="176"/>
      <c r="AL31" s="176"/>
      <c r="AM31" s="176"/>
      <c r="AN31" s="176"/>
      <c r="AO31" s="176"/>
      <c r="AP31" s="176"/>
      <c r="AQ31" s="176"/>
      <c r="AR31" s="179"/>
      <c r="AS31" s="179"/>
      <c r="AT31" s="179"/>
      <c r="AU31" s="179"/>
      <c r="AV31" s="179"/>
      <c r="AW31" s="179"/>
      <c r="AX31" s="179"/>
      <c r="AY31" s="179"/>
      <c r="AZ31" s="179"/>
      <c r="BA31" s="179"/>
      <c r="BB31" s="179"/>
      <c r="BC31" s="179"/>
      <c r="BD31" s="179"/>
      <c r="BE31" s="179"/>
      <c r="BF31" s="180"/>
    </row>
    <row r="32" spans="5:58" ht="5.0999999999999996" customHeight="1">
      <c r="E32" s="191" t="s">
        <v>95</v>
      </c>
      <c r="F32" s="192"/>
      <c r="G32" s="192"/>
      <c r="H32" s="192"/>
      <c r="I32" s="192"/>
      <c r="J32" s="227"/>
      <c r="K32" s="250" t="str">
        <f>E5</f>
        <v>ｻﾂﾏ　ﾊﾔﾄ</v>
      </c>
      <c r="L32" s="251"/>
      <c r="M32" s="251"/>
      <c r="N32" s="251"/>
      <c r="O32" s="251"/>
      <c r="P32" s="251"/>
      <c r="Q32" s="251"/>
      <c r="R32" s="251"/>
      <c r="S32" s="251"/>
      <c r="T32" s="251"/>
      <c r="U32" s="251"/>
      <c r="V32" s="251"/>
      <c r="W32" s="251"/>
      <c r="X32" s="251"/>
      <c r="Y32" s="251"/>
      <c r="Z32" s="252"/>
      <c r="AA32" s="163" t="s">
        <v>30</v>
      </c>
      <c r="AB32" s="164"/>
      <c r="AC32" s="164"/>
      <c r="AD32" s="164"/>
      <c r="AE32" s="164"/>
      <c r="AF32" s="164"/>
      <c r="AG32" s="164"/>
      <c r="AH32" s="165"/>
      <c r="AI32" s="259" t="s">
        <v>31</v>
      </c>
      <c r="AJ32" s="260"/>
      <c r="AK32" s="260"/>
      <c r="AL32" s="260"/>
      <c r="AM32" s="260"/>
      <c r="AN32" s="260"/>
      <c r="AO32" s="265" t="s">
        <v>32</v>
      </c>
      <c r="AP32" s="265"/>
      <c r="AQ32" s="265"/>
      <c r="AR32" s="268"/>
      <c r="AS32" s="268"/>
      <c r="AT32" s="268"/>
      <c r="AU32" s="164" t="s">
        <v>33</v>
      </c>
      <c r="AV32" s="164"/>
      <c r="AW32" s="268"/>
      <c r="AX32" s="268"/>
      <c r="AY32" s="268"/>
      <c r="AZ32" s="164" t="s">
        <v>34</v>
      </c>
      <c r="BA32" s="164"/>
      <c r="BB32" s="268"/>
      <c r="BC32" s="268"/>
      <c r="BD32" s="268"/>
      <c r="BE32" s="164" t="s">
        <v>35</v>
      </c>
      <c r="BF32" s="165"/>
    </row>
    <row r="33" spans="5:74" ht="5.0999999999999996" customHeight="1">
      <c r="E33" s="193"/>
      <c r="F33" s="140"/>
      <c r="G33" s="140"/>
      <c r="H33" s="140"/>
      <c r="I33" s="140"/>
      <c r="J33" s="228"/>
      <c r="K33" s="253"/>
      <c r="L33" s="254"/>
      <c r="M33" s="254"/>
      <c r="N33" s="254"/>
      <c r="O33" s="254"/>
      <c r="P33" s="254"/>
      <c r="Q33" s="254"/>
      <c r="R33" s="254"/>
      <c r="S33" s="254"/>
      <c r="T33" s="254"/>
      <c r="U33" s="254"/>
      <c r="V33" s="254"/>
      <c r="W33" s="254"/>
      <c r="X33" s="254"/>
      <c r="Y33" s="254"/>
      <c r="Z33" s="255"/>
      <c r="AA33" s="166"/>
      <c r="AB33" s="167"/>
      <c r="AC33" s="167"/>
      <c r="AD33" s="167"/>
      <c r="AE33" s="167"/>
      <c r="AF33" s="167"/>
      <c r="AG33" s="167"/>
      <c r="AH33" s="168"/>
      <c r="AI33" s="261"/>
      <c r="AJ33" s="262"/>
      <c r="AK33" s="262"/>
      <c r="AL33" s="262"/>
      <c r="AM33" s="262"/>
      <c r="AN33" s="262"/>
      <c r="AO33" s="266"/>
      <c r="AP33" s="266"/>
      <c r="AQ33" s="266"/>
      <c r="AR33" s="269"/>
      <c r="AS33" s="269"/>
      <c r="AT33" s="269"/>
      <c r="AU33" s="167"/>
      <c r="AV33" s="167"/>
      <c r="AW33" s="269"/>
      <c r="AX33" s="269"/>
      <c r="AY33" s="269"/>
      <c r="AZ33" s="167"/>
      <c r="BA33" s="167"/>
      <c r="BB33" s="269"/>
      <c r="BC33" s="269"/>
      <c r="BD33" s="269"/>
      <c r="BE33" s="167"/>
      <c r="BF33" s="168"/>
    </row>
    <row r="34" spans="5:74" ht="9.75" customHeight="1">
      <c r="E34" s="193"/>
      <c r="F34" s="140"/>
      <c r="G34" s="140"/>
      <c r="H34" s="140"/>
      <c r="I34" s="140"/>
      <c r="J34" s="228"/>
      <c r="K34" s="256"/>
      <c r="L34" s="257"/>
      <c r="M34" s="257"/>
      <c r="N34" s="257"/>
      <c r="O34" s="257"/>
      <c r="P34" s="257"/>
      <c r="Q34" s="257"/>
      <c r="R34" s="257"/>
      <c r="S34" s="257"/>
      <c r="T34" s="257"/>
      <c r="U34" s="257"/>
      <c r="V34" s="257"/>
      <c r="W34" s="257"/>
      <c r="X34" s="257"/>
      <c r="Y34" s="257"/>
      <c r="Z34" s="258"/>
      <c r="AA34" s="166"/>
      <c r="AB34" s="167"/>
      <c r="AC34" s="167"/>
      <c r="AD34" s="167"/>
      <c r="AE34" s="167"/>
      <c r="AF34" s="167"/>
      <c r="AG34" s="167"/>
      <c r="AH34" s="168"/>
      <c r="AI34" s="261"/>
      <c r="AJ34" s="262"/>
      <c r="AK34" s="262"/>
      <c r="AL34" s="262"/>
      <c r="AM34" s="262"/>
      <c r="AN34" s="262"/>
      <c r="AO34" s="266"/>
      <c r="AP34" s="266"/>
      <c r="AQ34" s="266"/>
      <c r="AR34" s="269"/>
      <c r="AS34" s="269"/>
      <c r="AT34" s="269"/>
      <c r="AU34" s="167"/>
      <c r="AV34" s="167"/>
      <c r="AW34" s="269"/>
      <c r="AX34" s="269"/>
      <c r="AY34" s="269"/>
      <c r="AZ34" s="167"/>
      <c r="BA34" s="167"/>
      <c r="BB34" s="269"/>
      <c r="BC34" s="269"/>
      <c r="BD34" s="269"/>
      <c r="BE34" s="167"/>
      <c r="BF34" s="168"/>
    </row>
    <row r="35" spans="5:74" ht="5.0999999999999996" customHeight="1">
      <c r="E35" s="230" t="s">
        <v>36</v>
      </c>
      <c r="F35" s="139"/>
      <c r="G35" s="139"/>
      <c r="H35" s="139"/>
      <c r="I35" s="139"/>
      <c r="J35" s="231"/>
      <c r="K35" s="232" t="str">
        <f>E4</f>
        <v>薩摩　隼人</v>
      </c>
      <c r="L35" s="233"/>
      <c r="M35" s="233"/>
      <c r="N35" s="233"/>
      <c r="O35" s="233"/>
      <c r="P35" s="233"/>
      <c r="Q35" s="233"/>
      <c r="R35" s="233"/>
      <c r="S35" s="233"/>
      <c r="T35" s="233"/>
      <c r="U35" s="233"/>
      <c r="V35" s="233"/>
      <c r="W35" s="233"/>
      <c r="X35" s="233"/>
      <c r="Y35" s="233"/>
      <c r="Z35" s="234"/>
      <c r="AA35" s="166"/>
      <c r="AB35" s="167"/>
      <c r="AC35" s="167"/>
      <c r="AD35" s="167"/>
      <c r="AE35" s="167"/>
      <c r="AF35" s="167"/>
      <c r="AG35" s="167"/>
      <c r="AH35" s="168"/>
      <c r="AI35" s="261"/>
      <c r="AJ35" s="262"/>
      <c r="AK35" s="262"/>
      <c r="AL35" s="262"/>
      <c r="AM35" s="262"/>
      <c r="AN35" s="262"/>
      <c r="AO35" s="266"/>
      <c r="AP35" s="266"/>
      <c r="AQ35" s="266"/>
      <c r="AR35" s="269"/>
      <c r="AS35" s="269"/>
      <c r="AT35" s="269"/>
      <c r="AU35" s="167"/>
      <c r="AV35" s="167"/>
      <c r="AW35" s="269"/>
      <c r="AX35" s="269"/>
      <c r="AY35" s="269"/>
      <c r="AZ35" s="167"/>
      <c r="BA35" s="167"/>
      <c r="BB35" s="269"/>
      <c r="BC35" s="269"/>
      <c r="BD35" s="269"/>
      <c r="BE35" s="167"/>
      <c r="BF35" s="168"/>
    </row>
    <row r="36" spans="5:74" ht="5.0999999999999996" customHeight="1">
      <c r="E36" s="193"/>
      <c r="F36" s="140"/>
      <c r="G36" s="140"/>
      <c r="H36" s="140"/>
      <c r="I36" s="140"/>
      <c r="J36" s="228"/>
      <c r="K36" s="235"/>
      <c r="L36" s="236"/>
      <c r="M36" s="236"/>
      <c r="N36" s="236"/>
      <c r="O36" s="236"/>
      <c r="P36" s="236"/>
      <c r="Q36" s="236"/>
      <c r="R36" s="236"/>
      <c r="S36" s="236"/>
      <c r="T36" s="236"/>
      <c r="U36" s="236"/>
      <c r="V36" s="236"/>
      <c r="W36" s="236"/>
      <c r="X36" s="236"/>
      <c r="Y36" s="236"/>
      <c r="Z36" s="237"/>
      <c r="AA36" s="169"/>
      <c r="AB36" s="170"/>
      <c r="AC36" s="170"/>
      <c r="AD36" s="170"/>
      <c r="AE36" s="170"/>
      <c r="AF36" s="170"/>
      <c r="AG36" s="170"/>
      <c r="AH36" s="171"/>
      <c r="AI36" s="263"/>
      <c r="AJ36" s="264"/>
      <c r="AK36" s="264"/>
      <c r="AL36" s="264"/>
      <c r="AM36" s="264"/>
      <c r="AN36" s="264"/>
      <c r="AO36" s="267"/>
      <c r="AP36" s="267"/>
      <c r="AQ36" s="267"/>
      <c r="AR36" s="270"/>
      <c r="AS36" s="270"/>
      <c r="AT36" s="270"/>
      <c r="AU36" s="170"/>
      <c r="AV36" s="170"/>
      <c r="AW36" s="270"/>
      <c r="AX36" s="270"/>
      <c r="AY36" s="270"/>
      <c r="AZ36" s="170"/>
      <c r="BA36" s="170"/>
      <c r="BB36" s="270"/>
      <c r="BC36" s="270"/>
      <c r="BD36" s="270"/>
      <c r="BE36" s="170"/>
      <c r="BF36" s="171"/>
    </row>
    <row r="37" spans="5:74" ht="5.0999999999999996" customHeight="1">
      <c r="E37" s="193"/>
      <c r="F37" s="140"/>
      <c r="G37" s="140"/>
      <c r="H37" s="140"/>
      <c r="I37" s="140"/>
      <c r="J37" s="228"/>
      <c r="K37" s="235"/>
      <c r="L37" s="236"/>
      <c r="M37" s="236"/>
      <c r="N37" s="236"/>
      <c r="O37" s="236"/>
      <c r="P37" s="236"/>
      <c r="Q37" s="236"/>
      <c r="R37" s="236"/>
      <c r="S37" s="236"/>
      <c r="T37" s="236"/>
      <c r="U37" s="236"/>
      <c r="V37" s="236"/>
      <c r="W37" s="236"/>
      <c r="X37" s="236"/>
      <c r="Y37" s="236"/>
      <c r="Z37" s="237"/>
      <c r="AA37" s="241" t="s">
        <v>37</v>
      </c>
      <c r="AB37" s="242"/>
      <c r="AC37" s="242"/>
      <c r="AD37" s="242"/>
      <c r="AE37" s="242"/>
      <c r="AF37" s="242"/>
      <c r="AG37" s="242"/>
      <c r="AH37" s="242"/>
      <c r="AI37" s="242"/>
      <c r="AJ37" s="242"/>
      <c r="AK37" s="242"/>
      <c r="AL37" s="242"/>
      <c r="AM37" s="242"/>
      <c r="AN37" s="243"/>
      <c r="AO37" s="64"/>
      <c r="AP37" s="64"/>
      <c r="AQ37" s="64"/>
      <c r="AR37" s="64"/>
      <c r="AS37" s="64"/>
      <c r="AT37" s="64"/>
      <c r="AU37" s="64"/>
      <c r="AV37" s="64"/>
      <c r="AW37" s="64"/>
      <c r="AX37" s="65"/>
      <c r="AY37" s="65"/>
      <c r="AZ37" s="65"/>
      <c r="BA37" s="65"/>
      <c r="BB37" s="65"/>
      <c r="BC37" s="65"/>
      <c r="BD37" s="65"/>
      <c r="BE37" s="65"/>
      <c r="BF37" s="66"/>
      <c r="BR37" s="61"/>
    </row>
    <row r="38" spans="5:74" ht="5.0999999999999996" customHeight="1">
      <c r="E38" s="193"/>
      <c r="F38" s="140"/>
      <c r="G38" s="140"/>
      <c r="H38" s="140"/>
      <c r="I38" s="140"/>
      <c r="J38" s="228"/>
      <c r="K38" s="235"/>
      <c r="L38" s="236"/>
      <c r="M38" s="236"/>
      <c r="N38" s="236"/>
      <c r="O38" s="236"/>
      <c r="P38" s="236"/>
      <c r="Q38" s="236"/>
      <c r="R38" s="236"/>
      <c r="S38" s="236"/>
      <c r="T38" s="236"/>
      <c r="U38" s="236"/>
      <c r="V38" s="236"/>
      <c r="W38" s="236"/>
      <c r="X38" s="236"/>
      <c r="Y38" s="236"/>
      <c r="Z38" s="237"/>
      <c r="AA38" s="244"/>
      <c r="AB38" s="245"/>
      <c r="AC38" s="245"/>
      <c r="AD38" s="245"/>
      <c r="AE38" s="245"/>
      <c r="AF38" s="245"/>
      <c r="AG38" s="245"/>
      <c r="AH38" s="245"/>
      <c r="AI38" s="245"/>
      <c r="AJ38" s="245"/>
      <c r="AK38" s="245"/>
      <c r="AL38" s="245"/>
      <c r="AM38" s="245"/>
      <c r="AN38" s="246"/>
      <c r="AO38" s="67"/>
      <c r="AP38" s="67"/>
      <c r="AQ38" s="245" t="s">
        <v>38</v>
      </c>
      <c r="AR38" s="245"/>
      <c r="AS38" s="245"/>
      <c r="AT38" s="67"/>
      <c r="AU38" s="245" t="s">
        <v>39</v>
      </c>
      <c r="AV38" s="245"/>
      <c r="AW38" s="245"/>
      <c r="AX38" s="68"/>
      <c r="AY38" s="68"/>
      <c r="AZ38" s="68"/>
      <c r="BA38" s="68"/>
      <c r="BB38" s="68"/>
      <c r="BC38" s="68"/>
      <c r="BD38" s="68"/>
      <c r="BE38" s="68"/>
      <c r="BF38" s="69"/>
    </row>
    <row r="39" spans="5:74" ht="9.75" customHeight="1">
      <c r="E39" s="193"/>
      <c r="F39" s="140"/>
      <c r="G39" s="140"/>
      <c r="H39" s="140"/>
      <c r="I39" s="140"/>
      <c r="J39" s="228"/>
      <c r="K39" s="235"/>
      <c r="L39" s="236"/>
      <c r="M39" s="236"/>
      <c r="N39" s="236"/>
      <c r="O39" s="236"/>
      <c r="P39" s="236"/>
      <c r="Q39" s="236"/>
      <c r="R39" s="236"/>
      <c r="S39" s="236"/>
      <c r="T39" s="236"/>
      <c r="U39" s="236"/>
      <c r="V39" s="236"/>
      <c r="W39" s="236"/>
      <c r="X39" s="236"/>
      <c r="Y39" s="236"/>
      <c r="Z39" s="237"/>
      <c r="AA39" s="244"/>
      <c r="AB39" s="245"/>
      <c r="AC39" s="245"/>
      <c r="AD39" s="245"/>
      <c r="AE39" s="245"/>
      <c r="AF39" s="245"/>
      <c r="AG39" s="245"/>
      <c r="AH39" s="245"/>
      <c r="AI39" s="245"/>
      <c r="AJ39" s="245"/>
      <c r="AK39" s="245"/>
      <c r="AL39" s="245"/>
      <c r="AM39" s="245"/>
      <c r="AN39" s="246"/>
      <c r="AO39" s="70"/>
      <c r="AP39" s="71"/>
      <c r="AQ39" s="245"/>
      <c r="AR39" s="245"/>
      <c r="AS39" s="245"/>
      <c r="AT39" s="71"/>
      <c r="AU39" s="245"/>
      <c r="AV39" s="245"/>
      <c r="AW39" s="245"/>
      <c r="AX39" s="68"/>
      <c r="AY39" s="60"/>
      <c r="AZ39" s="68"/>
      <c r="BA39" s="68"/>
      <c r="BB39" s="68"/>
      <c r="BC39" s="60"/>
      <c r="BD39" s="68"/>
      <c r="BE39" s="68"/>
      <c r="BF39" s="69"/>
    </row>
    <row r="40" spans="5:74" ht="5.0999999999999996" customHeight="1">
      <c r="E40" s="193"/>
      <c r="F40" s="140"/>
      <c r="G40" s="140"/>
      <c r="H40" s="140"/>
      <c r="I40" s="140"/>
      <c r="J40" s="228"/>
      <c r="K40" s="235"/>
      <c r="L40" s="236"/>
      <c r="M40" s="236"/>
      <c r="N40" s="236"/>
      <c r="O40" s="236"/>
      <c r="P40" s="236"/>
      <c r="Q40" s="236"/>
      <c r="R40" s="236"/>
      <c r="S40" s="236"/>
      <c r="T40" s="236"/>
      <c r="U40" s="236"/>
      <c r="V40" s="236"/>
      <c r="W40" s="236"/>
      <c r="X40" s="236"/>
      <c r="Y40" s="236"/>
      <c r="Z40" s="237"/>
      <c r="AA40" s="244"/>
      <c r="AB40" s="245"/>
      <c r="AC40" s="245"/>
      <c r="AD40" s="245"/>
      <c r="AE40" s="245"/>
      <c r="AF40" s="245"/>
      <c r="AG40" s="245"/>
      <c r="AH40" s="245"/>
      <c r="AI40" s="245"/>
      <c r="AJ40" s="245"/>
      <c r="AK40" s="245"/>
      <c r="AL40" s="245"/>
      <c r="AM40" s="245"/>
      <c r="AN40" s="246"/>
      <c r="AO40" s="67"/>
      <c r="AP40" s="67"/>
      <c r="AQ40" s="245"/>
      <c r="AR40" s="245"/>
      <c r="AS40" s="245"/>
      <c r="AT40" s="67"/>
      <c r="AU40" s="245"/>
      <c r="AV40" s="245"/>
      <c r="AW40" s="245"/>
      <c r="AX40" s="68"/>
      <c r="AY40" s="68"/>
      <c r="AZ40" s="68"/>
      <c r="BA40" s="68"/>
      <c r="BB40" s="68"/>
      <c r="BC40" s="68"/>
      <c r="BD40" s="68"/>
      <c r="BE40" s="68"/>
      <c r="BF40" s="69"/>
    </row>
    <row r="41" spans="5:74" ht="5.0999999999999996" customHeight="1">
      <c r="E41" s="194"/>
      <c r="F41" s="141"/>
      <c r="G41" s="141"/>
      <c r="H41" s="141"/>
      <c r="I41" s="141"/>
      <c r="J41" s="229"/>
      <c r="K41" s="238"/>
      <c r="L41" s="239"/>
      <c r="M41" s="239"/>
      <c r="N41" s="239"/>
      <c r="O41" s="239"/>
      <c r="P41" s="239"/>
      <c r="Q41" s="239"/>
      <c r="R41" s="239"/>
      <c r="S41" s="239"/>
      <c r="T41" s="239"/>
      <c r="U41" s="239"/>
      <c r="V41" s="239"/>
      <c r="W41" s="239"/>
      <c r="X41" s="239"/>
      <c r="Y41" s="239"/>
      <c r="Z41" s="240"/>
      <c r="AA41" s="247"/>
      <c r="AB41" s="248"/>
      <c r="AC41" s="248"/>
      <c r="AD41" s="248"/>
      <c r="AE41" s="248"/>
      <c r="AF41" s="248"/>
      <c r="AG41" s="248"/>
      <c r="AH41" s="248"/>
      <c r="AI41" s="248"/>
      <c r="AJ41" s="248"/>
      <c r="AK41" s="248"/>
      <c r="AL41" s="248"/>
      <c r="AM41" s="248"/>
      <c r="AN41" s="249"/>
      <c r="AO41" s="72"/>
      <c r="AP41" s="72"/>
      <c r="AQ41" s="72"/>
      <c r="AR41" s="72"/>
      <c r="AS41" s="72"/>
      <c r="AT41" s="72"/>
      <c r="AU41" s="72"/>
      <c r="AV41" s="72"/>
      <c r="AW41" s="72"/>
      <c r="AX41" s="73"/>
      <c r="AY41" s="73"/>
      <c r="AZ41" s="73"/>
      <c r="BA41" s="73"/>
      <c r="BB41" s="73"/>
      <c r="BC41" s="73"/>
      <c r="BD41" s="73"/>
      <c r="BE41" s="73"/>
      <c r="BF41" s="74"/>
    </row>
    <row r="42" spans="5:74" ht="5.0999999999999996" customHeight="1">
      <c r="E42" s="191" t="s">
        <v>40</v>
      </c>
      <c r="F42" s="192"/>
      <c r="G42" s="192"/>
      <c r="H42" s="192"/>
      <c r="I42" s="192"/>
      <c r="J42" s="192"/>
      <c r="K42" s="195"/>
      <c r="L42" s="196"/>
      <c r="M42" s="196"/>
      <c r="N42" s="196"/>
      <c r="O42" s="196"/>
      <c r="P42" s="196"/>
      <c r="Q42" s="196"/>
      <c r="R42" s="196"/>
      <c r="S42" s="196"/>
      <c r="T42" s="196"/>
      <c r="U42" s="196"/>
      <c r="V42" s="196"/>
      <c r="W42" s="196"/>
      <c r="X42" s="196"/>
      <c r="Y42" s="196"/>
      <c r="Z42" s="196"/>
      <c r="AA42" s="196"/>
      <c r="AB42" s="196"/>
      <c r="AC42" s="196"/>
      <c r="AD42" s="196"/>
      <c r="AE42" s="196"/>
      <c r="AF42" s="196"/>
      <c r="AG42" s="196"/>
      <c r="AH42" s="197"/>
      <c r="AI42" s="204" t="s">
        <v>41</v>
      </c>
      <c r="AJ42" s="183"/>
      <c r="AK42" s="183"/>
      <c r="AL42" s="183"/>
      <c r="AM42" s="183"/>
      <c r="AN42" s="184"/>
      <c r="AO42" s="191" t="s">
        <v>32</v>
      </c>
      <c r="AP42" s="192"/>
      <c r="AQ42" s="192"/>
      <c r="AR42" s="205"/>
      <c r="AS42" s="205"/>
      <c r="AT42" s="205"/>
      <c r="AU42" s="192" t="s">
        <v>33</v>
      </c>
      <c r="AV42" s="192"/>
      <c r="AW42" s="205"/>
      <c r="AX42" s="205"/>
      <c r="AY42" s="205"/>
      <c r="AZ42" s="192" t="s">
        <v>34</v>
      </c>
      <c r="BA42" s="192"/>
      <c r="BB42" s="205"/>
      <c r="BC42" s="205"/>
      <c r="BD42" s="205"/>
      <c r="BE42" s="192" t="s">
        <v>35</v>
      </c>
      <c r="BF42" s="227"/>
    </row>
    <row r="43" spans="5:74" ht="5.0999999999999996" customHeight="1">
      <c r="E43" s="193"/>
      <c r="F43" s="140"/>
      <c r="G43" s="140"/>
      <c r="H43" s="140"/>
      <c r="I43" s="140"/>
      <c r="J43" s="140"/>
      <c r="K43" s="198"/>
      <c r="L43" s="199"/>
      <c r="M43" s="199"/>
      <c r="N43" s="199"/>
      <c r="O43" s="199"/>
      <c r="P43" s="199"/>
      <c r="Q43" s="199"/>
      <c r="R43" s="199"/>
      <c r="S43" s="199"/>
      <c r="T43" s="199"/>
      <c r="U43" s="199"/>
      <c r="V43" s="199"/>
      <c r="W43" s="199"/>
      <c r="X43" s="199"/>
      <c r="Y43" s="199"/>
      <c r="Z43" s="199"/>
      <c r="AA43" s="199"/>
      <c r="AB43" s="199"/>
      <c r="AC43" s="199"/>
      <c r="AD43" s="199"/>
      <c r="AE43" s="199"/>
      <c r="AF43" s="199"/>
      <c r="AG43" s="199"/>
      <c r="AH43" s="200"/>
      <c r="AI43" s="185"/>
      <c r="AJ43" s="186"/>
      <c r="AK43" s="186"/>
      <c r="AL43" s="186"/>
      <c r="AM43" s="186"/>
      <c r="AN43" s="187"/>
      <c r="AO43" s="193"/>
      <c r="AP43" s="140"/>
      <c r="AQ43" s="140"/>
      <c r="AR43" s="137"/>
      <c r="AS43" s="137"/>
      <c r="AT43" s="137"/>
      <c r="AU43" s="140"/>
      <c r="AV43" s="140"/>
      <c r="AW43" s="137"/>
      <c r="AX43" s="137"/>
      <c r="AY43" s="137"/>
      <c r="AZ43" s="140"/>
      <c r="BA43" s="140"/>
      <c r="BB43" s="137"/>
      <c r="BC43" s="137"/>
      <c r="BD43" s="137"/>
      <c r="BE43" s="140"/>
      <c r="BF43" s="228"/>
    </row>
    <row r="44" spans="5:74" ht="5.0999999999999996" customHeight="1">
      <c r="E44" s="193"/>
      <c r="F44" s="140"/>
      <c r="G44" s="140"/>
      <c r="H44" s="140"/>
      <c r="I44" s="140"/>
      <c r="J44" s="140"/>
      <c r="K44" s="198"/>
      <c r="L44" s="199"/>
      <c r="M44" s="199"/>
      <c r="N44" s="199"/>
      <c r="O44" s="199"/>
      <c r="P44" s="199"/>
      <c r="Q44" s="199"/>
      <c r="R44" s="199"/>
      <c r="S44" s="199"/>
      <c r="T44" s="199"/>
      <c r="U44" s="199"/>
      <c r="V44" s="199"/>
      <c r="W44" s="199"/>
      <c r="X44" s="199"/>
      <c r="Y44" s="199"/>
      <c r="Z44" s="199"/>
      <c r="AA44" s="199"/>
      <c r="AB44" s="199"/>
      <c r="AC44" s="199"/>
      <c r="AD44" s="199"/>
      <c r="AE44" s="199"/>
      <c r="AF44" s="199"/>
      <c r="AG44" s="199"/>
      <c r="AH44" s="200"/>
      <c r="AI44" s="185"/>
      <c r="AJ44" s="186"/>
      <c r="AK44" s="186"/>
      <c r="AL44" s="186"/>
      <c r="AM44" s="186"/>
      <c r="AN44" s="187"/>
      <c r="AO44" s="193"/>
      <c r="AP44" s="140"/>
      <c r="AQ44" s="140"/>
      <c r="AR44" s="137"/>
      <c r="AS44" s="137"/>
      <c r="AT44" s="137"/>
      <c r="AU44" s="140"/>
      <c r="AV44" s="140"/>
      <c r="AW44" s="137"/>
      <c r="AX44" s="137"/>
      <c r="AY44" s="137"/>
      <c r="AZ44" s="140"/>
      <c r="BA44" s="140"/>
      <c r="BB44" s="137"/>
      <c r="BC44" s="137"/>
      <c r="BD44" s="137"/>
      <c r="BE44" s="140"/>
      <c r="BF44" s="228"/>
    </row>
    <row r="45" spans="5:74" ht="5.0999999999999996" customHeight="1">
      <c r="E45" s="193"/>
      <c r="F45" s="140"/>
      <c r="G45" s="140"/>
      <c r="H45" s="140"/>
      <c r="I45" s="140"/>
      <c r="J45" s="140"/>
      <c r="K45" s="198"/>
      <c r="L45" s="199"/>
      <c r="M45" s="199"/>
      <c r="N45" s="199"/>
      <c r="O45" s="199"/>
      <c r="P45" s="199"/>
      <c r="Q45" s="199"/>
      <c r="R45" s="199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199"/>
      <c r="AD45" s="199"/>
      <c r="AE45" s="199"/>
      <c r="AF45" s="199"/>
      <c r="AG45" s="199"/>
      <c r="AH45" s="200"/>
      <c r="AI45" s="185"/>
      <c r="AJ45" s="186"/>
      <c r="AK45" s="186"/>
      <c r="AL45" s="186"/>
      <c r="AM45" s="186"/>
      <c r="AN45" s="187"/>
      <c r="AO45" s="193"/>
      <c r="AP45" s="140"/>
      <c r="AQ45" s="140"/>
      <c r="AR45" s="137"/>
      <c r="AS45" s="137"/>
      <c r="AT45" s="137"/>
      <c r="AU45" s="140"/>
      <c r="AV45" s="140"/>
      <c r="AW45" s="137"/>
      <c r="AX45" s="137"/>
      <c r="AY45" s="137"/>
      <c r="AZ45" s="140"/>
      <c r="BA45" s="140"/>
      <c r="BB45" s="137"/>
      <c r="BC45" s="137"/>
      <c r="BD45" s="137"/>
      <c r="BE45" s="140"/>
      <c r="BF45" s="228"/>
    </row>
    <row r="46" spans="5:74" ht="5.0999999999999996" customHeight="1">
      <c r="E46" s="193"/>
      <c r="F46" s="140"/>
      <c r="G46" s="140"/>
      <c r="H46" s="140"/>
      <c r="I46" s="140"/>
      <c r="J46" s="140"/>
      <c r="K46" s="198"/>
      <c r="L46" s="199"/>
      <c r="M46" s="199"/>
      <c r="N46" s="199"/>
      <c r="O46" s="199"/>
      <c r="P46" s="199"/>
      <c r="Q46" s="199"/>
      <c r="R46" s="199"/>
      <c r="S46" s="199"/>
      <c r="T46" s="199"/>
      <c r="U46" s="199"/>
      <c r="V46" s="199"/>
      <c r="W46" s="199"/>
      <c r="X46" s="199"/>
      <c r="Y46" s="199"/>
      <c r="Z46" s="199"/>
      <c r="AA46" s="199"/>
      <c r="AB46" s="199"/>
      <c r="AC46" s="199"/>
      <c r="AD46" s="199"/>
      <c r="AE46" s="199"/>
      <c r="AF46" s="199"/>
      <c r="AG46" s="199"/>
      <c r="AH46" s="200"/>
      <c r="AI46" s="185"/>
      <c r="AJ46" s="186"/>
      <c r="AK46" s="186"/>
      <c r="AL46" s="186"/>
      <c r="AM46" s="186"/>
      <c r="AN46" s="187"/>
      <c r="AO46" s="193"/>
      <c r="AP46" s="140"/>
      <c r="AQ46" s="140"/>
      <c r="AR46" s="137"/>
      <c r="AS46" s="137"/>
      <c r="AT46" s="137"/>
      <c r="AU46" s="140"/>
      <c r="AV46" s="140"/>
      <c r="AW46" s="137"/>
      <c r="AX46" s="137"/>
      <c r="AY46" s="137"/>
      <c r="AZ46" s="140"/>
      <c r="BA46" s="140"/>
      <c r="BB46" s="137"/>
      <c r="BC46" s="137"/>
      <c r="BD46" s="137"/>
      <c r="BE46" s="140"/>
      <c r="BF46" s="228"/>
    </row>
    <row r="47" spans="5:74" ht="5.0999999999999996" customHeight="1">
      <c r="E47" s="194"/>
      <c r="F47" s="141"/>
      <c r="G47" s="141"/>
      <c r="H47" s="141"/>
      <c r="I47" s="141"/>
      <c r="J47" s="141"/>
      <c r="K47" s="201"/>
      <c r="L47" s="202"/>
      <c r="M47" s="202"/>
      <c r="N47" s="202"/>
      <c r="O47" s="202"/>
      <c r="P47" s="202"/>
      <c r="Q47" s="202"/>
      <c r="R47" s="202"/>
      <c r="S47" s="202"/>
      <c r="T47" s="202"/>
      <c r="U47" s="202"/>
      <c r="V47" s="202"/>
      <c r="W47" s="202"/>
      <c r="X47" s="202"/>
      <c r="Y47" s="202"/>
      <c r="Z47" s="202"/>
      <c r="AA47" s="202"/>
      <c r="AB47" s="202"/>
      <c r="AC47" s="202"/>
      <c r="AD47" s="202"/>
      <c r="AE47" s="202"/>
      <c r="AF47" s="202"/>
      <c r="AG47" s="202"/>
      <c r="AH47" s="203"/>
      <c r="AI47" s="188"/>
      <c r="AJ47" s="189"/>
      <c r="AK47" s="189"/>
      <c r="AL47" s="189"/>
      <c r="AM47" s="189"/>
      <c r="AN47" s="190"/>
      <c r="AO47" s="194"/>
      <c r="AP47" s="141"/>
      <c r="AQ47" s="141"/>
      <c r="AR47" s="138"/>
      <c r="AS47" s="138"/>
      <c r="AT47" s="138"/>
      <c r="AU47" s="141"/>
      <c r="AV47" s="141"/>
      <c r="AW47" s="138"/>
      <c r="AX47" s="138"/>
      <c r="AY47" s="138"/>
      <c r="AZ47" s="141"/>
      <c r="BA47" s="141"/>
      <c r="BB47" s="138"/>
      <c r="BC47" s="138"/>
      <c r="BD47" s="138"/>
      <c r="BE47" s="141"/>
      <c r="BF47" s="229"/>
      <c r="BV47" s="62"/>
    </row>
    <row r="48" spans="5:74" ht="5.0999999999999996" customHeight="1">
      <c r="E48" s="289" t="s">
        <v>42</v>
      </c>
      <c r="F48" s="290"/>
      <c r="G48" s="182" t="s">
        <v>43</v>
      </c>
      <c r="H48" s="183"/>
      <c r="I48" s="183"/>
      <c r="J48" s="184"/>
      <c r="K48" s="191" t="s">
        <v>32</v>
      </c>
      <c r="L48" s="192"/>
      <c r="M48" s="192"/>
      <c r="N48" s="205"/>
      <c r="O48" s="205"/>
      <c r="P48" s="205"/>
      <c r="Q48" s="192" t="s">
        <v>33</v>
      </c>
      <c r="R48" s="192"/>
      <c r="S48" s="205"/>
      <c r="T48" s="205"/>
      <c r="U48" s="205"/>
      <c r="V48" s="192" t="s">
        <v>34</v>
      </c>
      <c r="W48" s="192"/>
      <c r="X48" s="205"/>
      <c r="Y48" s="205"/>
      <c r="Z48" s="205"/>
      <c r="AA48" s="192" t="s">
        <v>35</v>
      </c>
      <c r="AB48" s="192"/>
      <c r="AC48" s="271" t="s">
        <v>46</v>
      </c>
      <c r="AD48" s="271"/>
      <c r="AE48" s="271"/>
      <c r="AF48" s="192" t="s">
        <v>32</v>
      </c>
      <c r="AG48" s="192"/>
      <c r="AH48" s="192"/>
      <c r="AI48" s="205"/>
      <c r="AJ48" s="205"/>
      <c r="AK48" s="205"/>
      <c r="AL48" s="192" t="s">
        <v>33</v>
      </c>
      <c r="AM48" s="192"/>
      <c r="AN48" s="205"/>
      <c r="AO48" s="205"/>
      <c r="AP48" s="205"/>
      <c r="AQ48" s="192" t="s">
        <v>34</v>
      </c>
      <c r="AR48" s="192"/>
      <c r="AS48" s="205"/>
      <c r="AT48" s="205"/>
      <c r="AU48" s="205"/>
      <c r="AV48" s="192" t="s">
        <v>35</v>
      </c>
      <c r="AW48" s="192"/>
      <c r="AX48" s="271" t="s">
        <v>44</v>
      </c>
      <c r="AY48" s="271"/>
      <c r="AZ48" s="272"/>
      <c r="BA48" s="206" t="s">
        <v>45</v>
      </c>
      <c r="BB48" s="207"/>
      <c r="BC48" s="207"/>
      <c r="BD48" s="207"/>
      <c r="BE48" s="207"/>
      <c r="BF48" s="208"/>
    </row>
    <row r="49" spans="5:58" ht="5.0999999999999996" customHeight="1">
      <c r="E49" s="291"/>
      <c r="F49" s="292"/>
      <c r="G49" s="185"/>
      <c r="H49" s="186"/>
      <c r="I49" s="186"/>
      <c r="J49" s="187"/>
      <c r="K49" s="193"/>
      <c r="L49" s="140"/>
      <c r="M49" s="140"/>
      <c r="N49" s="137"/>
      <c r="O49" s="137"/>
      <c r="P49" s="137"/>
      <c r="Q49" s="140"/>
      <c r="R49" s="140"/>
      <c r="S49" s="137"/>
      <c r="T49" s="137"/>
      <c r="U49" s="137"/>
      <c r="V49" s="140"/>
      <c r="W49" s="140"/>
      <c r="X49" s="137"/>
      <c r="Y49" s="137"/>
      <c r="Z49" s="137"/>
      <c r="AA49" s="140"/>
      <c r="AB49" s="140"/>
      <c r="AC49" s="144"/>
      <c r="AD49" s="144"/>
      <c r="AE49" s="144"/>
      <c r="AF49" s="140"/>
      <c r="AG49" s="140"/>
      <c r="AH49" s="140"/>
      <c r="AI49" s="137"/>
      <c r="AJ49" s="137"/>
      <c r="AK49" s="137"/>
      <c r="AL49" s="140"/>
      <c r="AM49" s="140"/>
      <c r="AN49" s="137"/>
      <c r="AO49" s="137"/>
      <c r="AP49" s="137"/>
      <c r="AQ49" s="140"/>
      <c r="AR49" s="140"/>
      <c r="AS49" s="137"/>
      <c r="AT49" s="137"/>
      <c r="AU49" s="137"/>
      <c r="AV49" s="140"/>
      <c r="AW49" s="140"/>
      <c r="AX49" s="144"/>
      <c r="AY49" s="144"/>
      <c r="AZ49" s="145"/>
      <c r="BA49" s="209"/>
      <c r="BB49" s="210"/>
      <c r="BC49" s="210"/>
      <c r="BD49" s="210"/>
      <c r="BE49" s="210"/>
      <c r="BF49" s="211"/>
    </row>
    <row r="50" spans="5:58" ht="5.0999999999999996" customHeight="1">
      <c r="E50" s="291"/>
      <c r="F50" s="292"/>
      <c r="G50" s="185"/>
      <c r="H50" s="186"/>
      <c r="I50" s="186"/>
      <c r="J50" s="187"/>
      <c r="K50" s="193"/>
      <c r="L50" s="140"/>
      <c r="M50" s="140"/>
      <c r="N50" s="137"/>
      <c r="O50" s="137"/>
      <c r="P50" s="137"/>
      <c r="Q50" s="140"/>
      <c r="R50" s="140"/>
      <c r="S50" s="137"/>
      <c r="T50" s="137"/>
      <c r="U50" s="137"/>
      <c r="V50" s="140"/>
      <c r="W50" s="140"/>
      <c r="X50" s="137"/>
      <c r="Y50" s="137"/>
      <c r="Z50" s="137"/>
      <c r="AA50" s="140"/>
      <c r="AB50" s="140"/>
      <c r="AC50" s="144"/>
      <c r="AD50" s="144"/>
      <c r="AE50" s="144"/>
      <c r="AF50" s="140"/>
      <c r="AG50" s="140"/>
      <c r="AH50" s="140"/>
      <c r="AI50" s="137"/>
      <c r="AJ50" s="137"/>
      <c r="AK50" s="137"/>
      <c r="AL50" s="140"/>
      <c r="AM50" s="140"/>
      <c r="AN50" s="137"/>
      <c r="AO50" s="137"/>
      <c r="AP50" s="137"/>
      <c r="AQ50" s="140"/>
      <c r="AR50" s="140"/>
      <c r="AS50" s="137"/>
      <c r="AT50" s="137"/>
      <c r="AU50" s="137"/>
      <c r="AV50" s="140"/>
      <c r="AW50" s="140"/>
      <c r="AX50" s="144"/>
      <c r="AY50" s="144"/>
      <c r="AZ50" s="145"/>
      <c r="BA50" s="209"/>
      <c r="BB50" s="210"/>
      <c r="BC50" s="210"/>
      <c r="BD50" s="210"/>
      <c r="BE50" s="210"/>
      <c r="BF50" s="211"/>
    </row>
    <row r="51" spans="5:58" ht="5.0999999999999996" customHeight="1">
      <c r="E51" s="291"/>
      <c r="F51" s="292"/>
      <c r="G51" s="185"/>
      <c r="H51" s="186"/>
      <c r="I51" s="186"/>
      <c r="J51" s="187"/>
      <c r="K51" s="193"/>
      <c r="L51" s="140"/>
      <c r="M51" s="140"/>
      <c r="N51" s="137"/>
      <c r="O51" s="137"/>
      <c r="P51" s="137"/>
      <c r="Q51" s="140"/>
      <c r="R51" s="140"/>
      <c r="S51" s="137"/>
      <c r="T51" s="137"/>
      <c r="U51" s="137"/>
      <c r="V51" s="140"/>
      <c r="W51" s="140"/>
      <c r="X51" s="137"/>
      <c r="Y51" s="137"/>
      <c r="Z51" s="137"/>
      <c r="AA51" s="140"/>
      <c r="AB51" s="140"/>
      <c r="AC51" s="144"/>
      <c r="AD51" s="144"/>
      <c r="AE51" s="144"/>
      <c r="AF51" s="140"/>
      <c r="AG51" s="140"/>
      <c r="AH51" s="140"/>
      <c r="AI51" s="137"/>
      <c r="AJ51" s="137"/>
      <c r="AK51" s="137"/>
      <c r="AL51" s="140"/>
      <c r="AM51" s="140"/>
      <c r="AN51" s="137"/>
      <c r="AO51" s="137"/>
      <c r="AP51" s="137"/>
      <c r="AQ51" s="140"/>
      <c r="AR51" s="140"/>
      <c r="AS51" s="137"/>
      <c r="AT51" s="137"/>
      <c r="AU51" s="137"/>
      <c r="AV51" s="140"/>
      <c r="AW51" s="140"/>
      <c r="AX51" s="144"/>
      <c r="AY51" s="144"/>
      <c r="AZ51" s="145"/>
      <c r="BA51" s="209"/>
      <c r="BB51" s="210"/>
      <c r="BC51" s="210"/>
      <c r="BD51" s="210"/>
      <c r="BE51" s="210"/>
      <c r="BF51" s="211"/>
    </row>
    <row r="52" spans="5:58" ht="5.0999999999999996" customHeight="1">
      <c r="E52" s="291"/>
      <c r="F52" s="292"/>
      <c r="G52" s="185"/>
      <c r="H52" s="186"/>
      <c r="I52" s="186"/>
      <c r="J52" s="187"/>
      <c r="K52" s="230" t="s">
        <v>32</v>
      </c>
      <c r="L52" s="139"/>
      <c r="M52" s="139"/>
      <c r="N52" s="136"/>
      <c r="O52" s="136"/>
      <c r="P52" s="136"/>
      <c r="Q52" s="139" t="s">
        <v>33</v>
      </c>
      <c r="R52" s="139"/>
      <c r="S52" s="136"/>
      <c r="T52" s="136"/>
      <c r="U52" s="136"/>
      <c r="V52" s="139" t="s">
        <v>34</v>
      </c>
      <c r="W52" s="139"/>
      <c r="X52" s="136"/>
      <c r="Y52" s="136"/>
      <c r="Z52" s="136"/>
      <c r="AA52" s="139" t="s">
        <v>35</v>
      </c>
      <c r="AB52" s="139"/>
      <c r="AC52" s="142" t="s">
        <v>46</v>
      </c>
      <c r="AD52" s="142"/>
      <c r="AE52" s="142"/>
      <c r="AF52" s="139" t="s">
        <v>32</v>
      </c>
      <c r="AG52" s="139"/>
      <c r="AH52" s="139"/>
      <c r="AI52" s="136"/>
      <c r="AJ52" s="136"/>
      <c r="AK52" s="136"/>
      <c r="AL52" s="139" t="s">
        <v>33</v>
      </c>
      <c r="AM52" s="139"/>
      <c r="AN52" s="136"/>
      <c r="AO52" s="136"/>
      <c r="AP52" s="136"/>
      <c r="AQ52" s="139" t="s">
        <v>34</v>
      </c>
      <c r="AR52" s="139"/>
      <c r="AS52" s="136"/>
      <c r="AT52" s="136"/>
      <c r="AU52" s="136"/>
      <c r="AV52" s="139" t="s">
        <v>35</v>
      </c>
      <c r="AW52" s="139"/>
      <c r="AX52" s="142" t="s">
        <v>44</v>
      </c>
      <c r="AY52" s="142"/>
      <c r="AZ52" s="143"/>
      <c r="BA52" s="209"/>
      <c r="BB52" s="210"/>
      <c r="BC52" s="210"/>
      <c r="BD52" s="210"/>
      <c r="BE52" s="210"/>
      <c r="BF52" s="211"/>
    </row>
    <row r="53" spans="5:58" ht="5.0999999999999996" customHeight="1">
      <c r="E53" s="291"/>
      <c r="F53" s="292"/>
      <c r="G53" s="185"/>
      <c r="H53" s="186"/>
      <c r="I53" s="186"/>
      <c r="J53" s="187"/>
      <c r="K53" s="193"/>
      <c r="L53" s="140"/>
      <c r="M53" s="140"/>
      <c r="N53" s="137"/>
      <c r="O53" s="137"/>
      <c r="P53" s="137"/>
      <c r="Q53" s="140"/>
      <c r="R53" s="140"/>
      <c r="S53" s="137"/>
      <c r="T53" s="137"/>
      <c r="U53" s="137"/>
      <c r="V53" s="140"/>
      <c r="W53" s="140"/>
      <c r="X53" s="137"/>
      <c r="Y53" s="137"/>
      <c r="Z53" s="137"/>
      <c r="AA53" s="140"/>
      <c r="AB53" s="140"/>
      <c r="AC53" s="144"/>
      <c r="AD53" s="144"/>
      <c r="AE53" s="144"/>
      <c r="AF53" s="140"/>
      <c r="AG53" s="140"/>
      <c r="AH53" s="140"/>
      <c r="AI53" s="137"/>
      <c r="AJ53" s="137"/>
      <c r="AK53" s="137"/>
      <c r="AL53" s="140"/>
      <c r="AM53" s="140"/>
      <c r="AN53" s="137"/>
      <c r="AO53" s="137"/>
      <c r="AP53" s="137"/>
      <c r="AQ53" s="140"/>
      <c r="AR53" s="140"/>
      <c r="AS53" s="137"/>
      <c r="AT53" s="137"/>
      <c r="AU53" s="137"/>
      <c r="AV53" s="140"/>
      <c r="AW53" s="140"/>
      <c r="AX53" s="144"/>
      <c r="AY53" s="144"/>
      <c r="AZ53" s="145"/>
      <c r="BA53" s="209"/>
      <c r="BB53" s="210"/>
      <c r="BC53" s="210"/>
      <c r="BD53" s="210"/>
      <c r="BE53" s="210"/>
      <c r="BF53" s="211"/>
    </row>
    <row r="54" spans="5:58" ht="5.0999999999999996" customHeight="1">
      <c r="E54" s="291"/>
      <c r="F54" s="292"/>
      <c r="G54" s="185"/>
      <c r="H54" s="186"/>
      <c r="I54" s="186"/>
      <c r="J54" s="187"/>
      <c r="K54" s="193"/>
      <c r="L54" s="140"/>
      <c r="M54" s="140"/>
      <c r="N54" s="137"/>
      <c r="O54" s="137"/>
      <c r="P54" s="137"/>
      <c r="Q54" s="140"/>
      <c r="R54" s="140"/>
      <c r="S54" s="137"/>
      <c r="T54" s="137"/>
      <c r="U54" s="137"/>
      <c r="V54" s="140"/>
      <c r="W54" s="140"/>
      <c r="X54" s="137"/>
      <c r="Y54" s="137"/>
      <c r="Z54" s="137"/>
      <c r="AA54" s="140"/>
      <c r="AB54" s="140"/>
      <c r="AC54" s="144"/>
      <c r="AD54" s="144"/>
      <c r="AE54" s="144"/>
      <c r="AF54" s="140"/>
      <c r="AG54" s="140"/>
      <c r="AH54" s="140"/>
      <c r="AI54" s="137"/>
      <c r="AJ54" s="137"/>
      <c r="AK54" s="137"/>
      <c r="AL54" s="140"/>
      <c r="AM54" s="140"/>
      <c r="AN54" s="137"/>
      <c r="AO54" s="137"/>
      <c r="AP54" s="137"/>
      <c r="AQ54" s="140"/>
      <c r="AR54" s="140"/>
      <c r="AS54" s="137"/>
      <c r="AT54" s="137"/>
      <c r="AU54" s="137"/>
      <c r="AV54" s="140"/>
      <c r="AW54" s="140"/>
      <c r="AX54" s="144"/>
      <c r="AY54" s="144"/>
      <c r="AZ54" s="145"/>
      <c r="BA54" s="209"/>
      <c r="BB54" s="210"/>
      <c r="BC54" s="210"/>
      <c r="BD54" s="210"/>
      <c r="BE54" s="210"/>
      <c r="BF54" s="211"/>
    </row>
    <row r="55" spans="5:58" ht="5.0999999999999996" customHeight="1">
      <c r="E55" s="291"/>
      <c r="F55" s="292"/>
      <c r="G55" s="188"/>
      <c r="H55" s="189"/>
      <c r="I55" s="189"/>
      <c r="J55" s="190"/>
      <c r="K55" s="194"/>
      <c r="L55" s="141"/>
      <c r="M55" s="141"/>
      <c r="N55" s="138"/>
      <c r="O55" s="138"/>
      <c r="P55" s="138"/>
      <c r="Q55" s="141"/>
      <c r="R55" s="141"/>
      <c r="S55" s="138"/>
      <c r="T55" s="138"/>
      <c r="U55" s="138"/>
      <c r="V55" s="141"/>
      <c r="W55" s="141"/>
      <c r="X55" s="138"/>
      <c r="Y55" s="138"/>
      <c r="Z55" s="138"/>
      <c r="AA55" s="141"/>
      <c r="AB55" s="141"/>
      <c r="AC55" s="146"/>
      <c r="AD55" s="146"/>
      <c r="AE55" s="146"/>
      <c r="AF55" s="141"/>
      <c r="AG55" s="141"/>
      <c r="AH55" s="141"/>
      <c r="AI55" s="138"/>
      <c r="AJ55" s="138"/>
      <c r="AK55" s="138"/>
      <c r="AL55" s="141"/>
      <c r="AM55" s="141"/>
      <c r="AN55" s="138"/>
      <c r="AO55" s="138"/>
      <c r="AP55" s="138"/>
      <c r="AQ55" s="141"/>
      <c r="AR55" s="141"/>
      <c r="AS55" s="138"/>
      <c r="AT55" s="138"/>
      <c r="AU55" s="138"/>
      <c r="AV55" s="141"/>
      <c r="AW55" s="141"/>
      <c r="AX55" s="146"/>
      <c r="AY55" s="146"/>
      <c r="AZ55" s="147"/>
      <c r="BA55" s="209"/>
      <c r="BB55" s="210"/>
      <c r="BC55" s="210"/>
      <c r="BD55" s="210"/>
      <c r="BE55" s="210"/>
      <c r="BF55" s="211"/>
    </row>
    <row r="56" spans="5:58" ht="5.0999999999999996" customHeight="1">
      <c r="E56" s="291"/>
      <c r="F56" s="292"/>
      <c r="G56" s="182" t="s">
        <v>47</v>
      </c>
      <c r="H56" s="183"/>
      <c r="I56" s="183"/>
      <c r="J56" s="184"/>
      <c r="K56" s="191" t="s">
        <v>32</v>
      </c>
      <c r="L56" s="192"/>
      <c r="M56" s="192"/>
      <c r="N56" s="205"/>
      <c r="O56" s="205"/>
      <c r="P56" s="205"/>
      <c r="Q56" s="192" t="s">
        <v>33</v>
      </c>
      <c r="R56" s="192"/>
      <c r="S56" s="205"/>
      <c r="T56" s="205"/>
      <c r="U56" s="205"/>
      <c r="V56" s="192" t="s">
        <v>34</v>
      </c>
      <c r="W56" s="192"/>
      <c r="X56" s="205"/>
      <c r="Y56" s="205"/>
      <c r="Z56" s="205"/>
      <c r="AA56" s="192" t="s">
        <v>35</v>
      </c>
      <c r="AB56" s="192"/>
      <c r="AC56" s="271" t="s">
        <v>46</v>
      </c>
      <c r="AD56" s="271"/>
      <c r="AE56" s="271"/>
      <c r="AF56" s="192" t="s">
        <v>32</v>
      </c>
      <c r="AG56" s="192"/>
      <c r="AH56" s="192"/>
      <c r="AI56" s="205"/>
      <c r="AJ56" s="205"/>
      <c r="AK56" s="205"/>
      <c r="AL56" s="192" t="s">
        <v>33</v>
      </c>
      <c r="AM56" s="192"/>
      <c r="AN56" s="205"/>
      <c r="AO56" s="205"/>
      <c r="AP56" s="205"/>
      <c r="AQ56" s="192" t="s">
        <v>34</v>
      </c>
      <c r="AR56" s="192"/>
      <c r="AS56" s="205"/>
      <c r="AT56" s="205"/>
      <c r="AU56" s="205"/>
      <c r="AV56" s="192" t="s">
        <v>35</v>
      </c>
      <c r="AW56" s="192"/>
      <c r="AX56" s="271" t="s">
        <v>44</v>
      </c>
      <c r="AY56" s="271"/>
      <c r="AZ56" s="272"/>
      <c r="BA56" s="212"/>
      <c r="BB56" s="213"/>
      <c r="BC56" s="213"/>
      <c r="BD56" s="213"/>
      <c r="BE56" s="213"/>
      <c r="BF56" s="214"/>
    </row>
    <row r="57" spans="5:58" ht="5.0999999999999996" customHeight="1">
      <c r="E57" s="291"/>
      <c r="F57" s="292"/>
      <c r="G57" s="185"/>
      <c r="H57" s="186"/>
      <c r="I57" s="186"/>
      <c r="J57" s="187"/>
      <c r="K57" s="193"/>
      <c r="L57" s="140"/>
      <c r="M57" s="140"/>
      <c r="N57" s="137"/>
      <c r="O57" s="137"/>
      <c r="P57" s="137"/>
      <c r="Q57" s="140"/>
      <c r="R57" s="140"/>
      <c r="S57" s="137"/>
      <c r="T57" s="137"/>
      <c r="U57" s="137"/>
      <c r="V57" s="140"/>
      <c r="W57" s="140"/>
      <c r="X57" s="137"/>
      <c r="Y57" s="137"/>
      <c r="Z57" s="137"/>
      <c r="AA57" s="140"/>
      <c r="AB57" s="140"/>
      <c r="AC57" s="144"/>
      <c r="AD57" s="144"/>
      <c r="AE57" s="144"/>
      <c r="AF57" s="140"/>
      <c r="AG57" s="140"/>
      <c r="AH57" s="140"/>
      <c r="AI57" s="137"/>
      <c r="AJ57" s="137"/>
      <c r="AK57" s="137"/>
      <c r="AL57" s="140"/>
      <c r="AM57" s="140"/>
      <c r="AN57" s="137"/>
      <c r="AO57" s="137"/>
      <c r="AP57" s="137"/>
      <c r="AQ57" s="140"/>
      <c r="AR57" s="140"/>
      <c r="AS57" s="137"/>
      <c r="AT57" s="137"/>
      <c r="AU57" s="137"/>
      <c r="AV57" s="140"/>
      <c r="AW57" s="140"/>
      <c r="AX57" s="144"/>
      <c r="AY57" s="144"/>
      <c r="AZ57" s="145"/>
      <c r="BA57" s="212"/>
      <c r="BB57" s="213"/>
      <c r="BC57" s="213"/>
      <c r="BD57" s="213"/>
      <c r="BE57" s="213"/>
      <c r="BF57" s="214"/>
    </row>
    <row r="58" spans="5:58" ht="5.0999999999999996" customHeight="1">
      <c r="E58" s="291"/>
      <c r="F58" s="292"/>
      <c r="G58" s="185"/>
      <c r="H58" s="186"/>
      <c r="I58" s="186"/>
      <c r="J58" s="187"/>
      <c r="K58" s="193"/>
      <c r="L58" s="140"/>
      <c r="M58" s="140"/>
      <c r="N58" s="137"/>
      <c r="O58" s="137"/>
      <c r="P58" s="137"/>
      <c r="Q58" s="140"/>
      <c r="R58" s="140"/>
      <c r="S58" s="137"/>
      <c r="T58" s="137"/>
      <c r="U58" s="137"/>
      <c r="V58" s="140"/>
      <c r="W58" s="140"/>
      <c r="X58" s="137"/>
      <c r="Y58" s="137"/>
      <c r="Z58" s="137"/>
      <c r="AA58" s="140"/>
      <c r="AB58" s="140"/>
      <c r="AC58" s="144"/>
      <c r="AD58" s="144"/>
      <c r="AE58" s="144"/>
      <c r="AF58" s="140"/>
      <c r="AG58" s="140"/>
      <c r="AH58" s="140"/>
      <c r="AI58" s="137"/>
      <c r="AJ58" s="137"/>
      <c r="AK58" s="137"/>
      <c r="AL58" s="140"/>
      <c r="AM58" s="140"/>
      <c r="AN58" s="137"/>
      <c r="AO58" s="137"/>
      <c r="AP58" s="137"/>
      <c r="AQ58" s="140"/>
      <c r="AR58" s="140"/>
      <c r="AS58" s="137"/>
      <c r="AT58" s="137"/>
      <c r="AU58" s="137"/>
      <c r="AV58" s="140"/>
      <c r="AW58" s="140"/>
      <c r="AX58" s="144"/>
      <c r="AY58" s="144"/>
      <c r="AZ58" s="145"/>
      <c r="BA58" s="212"/>
      <c r="BB58" s="213"/>
      <c r="BC58" s="213"/>
      <c r="BD58" s="213"/>
      <c r="BE58" s="213"/>
      <c r="BF58" s="214"/>
    </row>
    <row r="59" spans="5:58" ht="5.0999999999999996" customHeight="1">
      <c r="E59" s="291"/>
      <c r="F59" s="292"/>
      <c r="G59" s="185"/>
      <c r="H59" s="186"/>
      <c r="I59" s="186"/>
      <c r="J59" s="187"/>
      <c r="K59" s="193"/>
      <c r="L59" s="140"/>
      <c r="M59" s="140"/>
      <c r="N59" s="137"/>
      <c r="O59" s="137"/>
      <c r="P59" s="137"/>
      <c r="Q59" s="140"/>
      <c r="R59" s="140"/>
      <c r="S59" s="137"/>
      <c r="T59" s="137"/>
      <c r="U59" s="137"/>
      <c r="V59" s="140"/>
      <c r="W59" s="140"/>
      <c r="X59" s="137"/>
      <c r="Y59" s="137"/>
      <c r="Z59" s="137"/>
      <c r="AA59" s="140"/>
      <c r="AB59" s="140"/>
      <c r="AC59" s="144"/>
      <c r="AD59" s="144"/>
      <c r="AE59" s="144"/>
      <c r="AF59" s="140"/>
      <c r="AG59" s="140"/>
      <c r="AH59" s="140"/>
      <c r="AI59" s="137"/>
      <c r="AJ59" s="137"/>
      <c r="AK59" s="137"/>
      <c r="AL59" s="140"/>
      <c r="AM59" s="140"/>
      <c r="AN59" s="137"/>
      <c r="AO59" s="137"/>
      <c r="AP59" s="137"/>
      <c r="AQ59" s="140"/>
      <c r="AR59" s="140"/>
      <c r="AS59" s="137"/>
      <c r="AT59" s="137"/>
      <c r="AU59" s="137"/>
      <c r="AV59" s="140"/>
      <c r="AW59" s="140"/>
      <c r="AX59" s="144"/>
      <c r="AY59" s="144"/>
      <c r="AZ59" s="145"/>
      <c r="BA59" s="212"/>
      <c r="BB59" s="213"/>
      <c r="BC59" s="213"/>
      <c r="BD59" s="213"/>
      <c r="BE59" s="213"/>
      <c r="BF59" s="214"/>
    </row>
    <row r="60" spans="5:58" ht="5.0999999999999996" customHeight="1">
      <c r="E60" s="291"/>
      <c r="F60" s="292"/>
      <c r="G60" s="185"/>
      <c r="H60" s="186"/>
      <c r="I60" s="186"/>
      <c r="J60" s="187"/>
      <c r="K60" s="230" t="s">
        <v>32</v>
      </c>
      <c r="L60" s="139"/>
      <c r="M60" s="139"/>
      <c r="N60" s="136"/>
      <c r="O60" s="136"/>
      <c r="P60" s="136"/>
      <c r="Q60" s="139" t="s">
        <v>33</v>
      </c>
      <c r="R60" s="139"/>
      <c r="S60" s="136"/>
      <c r="T60" s="136"/>
      <c r="U60" s="136"/>
      <c r="V60" s="139" t="s">
        <v>34</v>
      </c>
      <c r="W60" s="139"/>
      <c r="X60" s="136"/>
      <c r="Y60" s="136"/>
      <c r="Z60" s="136"/>
      <c r="AA60" s="139" t="s">
        <v>35</v>
      </c>
      <c r="AB60" s="139"/>
      <c r="AC60" s="142" t="s">
        <v>46</v>
      </c>
      <c r="AD60" s="142"/>
      <c r="AE60" s="142"/>
      <c r="AF60" s="139" t="s">
        <v>32</v>
      </c>
      <c r="AG60" s="139"/>
      <c r="AH60" s="139"/>
      <c r="AI60" s="136"/>
      <c r="AJ60" s="136"/>
      <c r="AK60" s="136"/>
      <c r="AL60" s="139" t="s">
        <v>33</v>
      </c>
      <c r="AM60" s="139"/>
      <c r="AN60" s="136"/>
      <c r="AO60" s="136"/>
      <c r="AP60" s="136"/>
      <c r="AQ60" s="139" t="s">
        <v>34</v>
      </c>
      <c r="AR60" s="139"/>
      <c r="AS60" s="136"/>
      <c r="AT60" s="136"/>
      <c r="AU60" s="136"/>
      <c r="AV60" s="139" t="s">
        <v>35</v>
      </c>
      <c r="AW60" s="139"/>
      <c r="AX60" s="142" t="s">
        <v>44</v>
      </c>
      <c r="AY60" s="142"/>
      <c r="AZ60" s="143"/>
      <c r="BA60" s="212"/>
      <c r="BB60" s="213"/>
      <c r="BC60" s="213"/>
      <c r="BD60" s="213"/>
      <c r="BE60" s="213"/>
      <c r="BF60" s="214"/>
    </row>
    <row r="61" spans="5:58" ht="5.0999999999999996" customHeight="1">
      <c r="E61" s="291"/>
      <c r="F61" s="292"/>
      <c r="G61" s="185"/>
      <c r="H61" s="186"/>
      <c r="I61" s="186"/>
      <c r="J61" s="187"/>
      <c r="K61" s="193"/>
      <c r="L61" s="140"/>
      <c r="M61" s="140"/>
      <c r="N61" s="137"/>
      <c r="O61" s="137"/>
      <c r="P61" s="137"/>
      <c r="Q61" s="140"/>
      <c r="R61" s="140"/>
      <c r="S61" s="137"/>
      <c r="T61" s="137"/>
      <c r="U61" s="137"/>
      <c r="V61" s="140"/>
      <c r="W61" s="140"/>
      <c r="X61" s="137"/>
      <c r="Y61" s="137"/>
      <c r="Z61" s="137"/>
      <c r="AA61" s="140"/>
      <c r="AB61" s="140"/>
      <c r="AC61" s="144"/>
      <c r="AD61" s="144"/>
      <c r="AE61" s="144"/>
      <c r="AF61" s="140"/>
      <c r="AG61" s="140"/>
      <c r="AH61" s="140"/>
      <c r="AI61" s="137"/>
      <c r="AJ61" s="137"/>
      <c r="AK61" s="137"/>
      <c r="AL61" s="140"/>
      <c r="AM61" s="140"/>
      <c r="AN61" s="137"/>
      <c r="AO61" s="137"/>
      <c r="AP61" s="137"/>
      <c r="AQ61" s="140"/>
      <c r="AR61" s="140"/>
      <c r="AS61" s="137"/>
      <c r="AT61" s="137"/>
      <c r="AU61" s="137"/>
      <c r="AV61" s="140"/>
      <c r="AW61" s="140"/>
      <c r="AX61" s="144"/>
      <c r="AY61" s="144"/>
      <c r="AZ61" s="145"/>
      <c r="BA61" s="212"/>
      <c r="BB61" s="213"/>
      <c r="BC61" s="213"/>
      <c r="BD61" s="213"/>
      <c r="BE61" s="213"/>
      <c r="BF61" s="214"/>
    </row>
    <row r="62" spans="5:58" ht="5.0999999999999996" customHeight="1">
      <c r="E62" s="291"/>
      <c r="F62" s="292"/>
      <c r="G62" s="185"/>
      <c r="H62" s="186"/>
      <c r="I62" s="186"/>
      <c r="J62" s="187"/>
      <c r="K62" s="193"/>
      <c r="L62" s="140"/>
      <c r="M62" s="140"/>
      <c r="N62" s="137"/>
      <c r="O62" s="137"/>
      <c r="P62" s="137"/>
      <c r="Q62" s="140"/>
      <c r="R62" s="140"/>
      <c r="S62" s="137"/>
      <c r="T62" s="137"/>
      <c r="U62" s="137"/>
      <c r="V62" s="140"/>
      <c r="W62" s="140"/>
      <c r="X62" s="137"/>
      <c r="Y62" s="137"/>
      <c r="Z62" s="137"/>
      <c r="AA62" s="140"/>
      <c r="AB62" s="140"/>
      <c r="AC62" s="144"/>
      <c r="AD62" s="144"/>
      <c r="AE62" s="144"/>
      <c r="AF62" s="140"/>
      <c r="AG62" s="140"/>
      <c r="AH62" s="140"/>
      <c r="AI62" s="137"/>
      <c r="AJ62" s="137"/>
      <c r="AK62" s="137"/>
      <c r="AL62" s="140"/>
      <c r="AM62" s="140"/>
      <c r="AN62" s="137"/>
      <c r="AO62" s="137"/>
      <c r="AP62" s="137"/>
      <c r="AQ62" s="140"/>
      <c r="AR62" s="140"/>
      <c r="AS62" s="137"/>
      <c r="AT62" s="137"/>
      <c r="AU62" s="137"/>
      <c r="AV62" s="140"/>
      <c r="AW62" s="140"/>
      <c r="AX62" s="144"/>
      <c r="AY62" s="144"/>
      <c r="AZ62" s="145"/>
      <c r="BA62" s="212"/>
      <c r="BB62" s="213"/>
      <c r="BC62" s="213"/>
      <c r="BD62" s="213"/>
      <c r="BE62" s="213"/>
      <c r="BF62" s="214"/>
    </row>
    <row r="63" spans="5:58" ht="5.0999999999999996" customHeight="1">
      <c r="E63" s="291"/>
      <c r="F63" s="292"/>
      <c r="G63" s="188"/>
      <c r="H63" s="189"/>
      <c r="I63" s="189"/>
      <c r="J63" s="190"/>
      <c r="K63" s="194"/>
      <c r="L63" s="141"/>
      <c r="M63" s="141"/>
      <c r="N63" s="138"/>
      <c r="O63" s="138"/>
      <c r="P63" s="138"/>
      <c r="Q63" s="141"/>
      <c r="R63" s="141"/>
      <c r="S63" s="138"/>
      <c r="T63" s="138"/>
      <c r="U63" s="138"/>
      <c r="V63" s="141"/>
      <c r="W63" s="141"/>
      <c r="X63" s="138"/>
      <c r="Y63" s="138"/>
      <c r="Z63" s="138"/>
      <c r="AA63" s="141"/>
      <c r="AB63" s="141"/>
      <c r="AC63" s="146"/>
      <c r="AD63" s="146"/>
      <c r="AE63" s="146"/>
      <c r="AF63" s="141"/>
      <c r="AG63" s="141"/>
      <c r="AH63" s="141"/>
      <c r="AI63" s="138"/>
      <c r="AJ63" s="138"/>
      <c r="AK63" s="138"/>
      <c r="AL63" s="141"/>
      <c r="AM63" s="141"/>
      <c r="AN63" s="138"/>
      <c r="AO63" s="138"/>
      <c r="AP63" s="138"/>
      <c r="AQ63" s="141"/>
      <c r="AR63" s="141"/>
      <c r="AS63" s="138"/>
      <c r="AT63" s="138"/>
      <c r="AU63" s="138"/>
      <c r="AV63" s="141"/>
      <c r="AW63" s="141"/>
      <c r="AX63" s="146"/>
      <c r="AY63" s="146"/>
      <c r="AZ63" s="147"/>
      <c r="BA63" s="212"/>
      <c r="BB63" s="213"/>
      <c r="BC63" s="213"/>
      <c r="BD63" s="213"/>
      <c r="BE63" s="213"/>
      <c r="BF63" s="214"/>
    </row>
    <row r="64" spans="5:58" ht="5.0999999999999996" customHeight="1">
      <c r="E64" s="291"/>
      <c r="F64" s="292"/>
      <c r="G64" s="182" t="s">
        <v>48</v>
      </c>
      <c r="H64" s="183"/>
      <c r="I64" s="183"/>
      <c r="J64" s="184"/>
      <c r="K64" s="191" t="s">
        <v>32</v>
      </c>
      <c r="L64" s="192"/>
      <c r="M64" s="192"/>
      <c r="N64" s="205"/>
      <c r="O64" s="205"/>
      <c r="P64" s="205"/>
      <c r="Q64" s="192" t="s">
        <v>33</v>
      </c>
      <c r="R64" s="192"/>
      <c r="S64" s="205"/>
      <c r="T64" s="205"/>
      <c r="U64" s="205"/>
      <c r="V64" s="192" t="s">
        <v>34</v>
      </c>
      <c r="W64" s="192"/>
      <c r="X64" s="205"/>
      <c r="Y64" s="205"/>
      <c r="Z64" s="205"/>
      <c r="AA64" s="192" t="s">
        <v>35</v>
      </c>
      <c r="AB64" s="192"/>
      <c r="AC64" s="271" t="s">
        <v>46</v>
      </c>
      <c r="AD64" s="271"/>
      <c r="AE64" s="271"/>
      <c r="AF64" s="192" t="s">
        <v>32</v>
      </c>
      <c r="AG64" s="192"/>
      <c r="AH64" s="192"/>
      <c r="AI64" s="205"/>
      <c r="AJ64" s="205"/>
      <c r="AK64" s="205"/>
      <c r="AL64" s="192" t="s">
        <v>33</v>
      </c>
      <c r="AM64" s="192"/>
      <c r="AN64" s="205"/>
      <c r="AO64" s="205"/>
      <c r="AP64" s="205"/>
      <c r="AQ64" s="192" t="s">
        <v>34</v>
      </c>
      <c r="AR64" s="192"/>
      <c r="AS64" s="205"/>
      <c r="AT64" s="205"/>
      <c r="AU64" s="205"/>
      <c r="AV64" s="192" t="s">
        <v>35</v>
      </c>
      <c r="AW64" s="192"/>
      <c r="AX64" s="271" t="s">
        <v>44</v>
      </c>
      <c r="AY64" s="271"/>
      <c r="AZ64" s="272"/>
      <c r="BA64" s="212"/>
      <c r="BB64" s="213"/>
      <c r="BC64" s="213"/>
      <c r="BD64" s="213"/>
      <c r="BE64" s="213"/>
      <c r="BF64" s="214"/>
    </row>
    <row r="65" spans="5:62" ht="5.0999999999999996" customHeight="1">
      <c r="E65" s="291"/>
      <c r="F65" s="292"/>
      <c r="G65" s="185"/>
      <c r="H65" s="186"/>
      <c r="I65" s="186"/>
      <c r="J65" s="187"/>
      <c r="K65" s="193"/>
      <c r="L65" s="140"/>
      <c r="M65" s="140"/>
      <c r="N65" s="137"/>
      <c r="O65" s="137"/>
      <c r="P65" s="137"/>
      <c r="Q65" s="140"/>
      <c r="R65" s="140"/>
      <c r="S65" s="137"/>
      <c r="T65" s="137"/>
      <c r="U65" s="137"/>
      <c r="V65" s="140"/>
      <c r="W65" s="140"/>
      <c r="X65" s="137"/>
      <c r="Y65" s="137"/>
      <c r="Z65" s="137"/>
      <c r="AA65" s="140"/>
      <c r="AB65" s="140"/>
      <c r="AC65" s="144"/>
      <c r="AD65" s="144"/>
      <c r="AE65" s="144"/>
      <c r="AF65" s="140"/>
      <c r="AG65" s="140"/>
      <c r="AH65" s="140"/>
      <c r="AI65" s="137"/>
      <c r="AJ65" s="137"/>
      <c r="AK65" s="137"/>
      <c r="AL65" s="140"/>
      <c r="AM65" s="140"/>
      <c r="AN65" s="137"/>
      <c r="AO65" s="137"/>
      <c r="AP65" s="137"/>
      <c r="AQ65" s="140"/>
      <c r="AR65" s="140"/>
      <c r="AS65" s="137"/>
      <c r="AT65" s="137"/>
      <c r="AU65" s="137"/>
      <c r="AV65" s="140"/>
      <c r="AW65" s="140"/>
      <c r="AX65" s="144"/>
      <c r="AY65" s="144"/>
      <c r="AZ65" s="145"/>
      <c r="BA65" s="212"/>
      <c r="BB65" s="213"/>
      <c r="BC65" s="213"/>
      <c r="BD65" s="213"/>
      <c r="BE65" s="213"/>
      <c r="BF65" s="214"/>
    </row>
    <row r="66" spans="5:62" ht="5.0999999999999996" customHeight="1">
      <c r="E66" s="291"/>
      <c r="F66" s="292"/>
      <c r="G66" s="185"/>
      <c r="H66" s="186"/>
      <c r="I66" s="186"/>
      <c r="J66" s="187"/>
      <c r="K66" s="193"/>
      <c r="L66" s="140"/>
      <c r="M66" s="140"/>
      <c r="N66" s="137"/>
      <c r="O66" s="137"/>
      <c r="P66" s="137"/>
      <c r="Q66" s="140"/>
      <c r="R66" s="140"/>
      <c r="S66" s="137"/>
      <c r="T66" s="137"/>
      <c r="U66" s="137"/>
      <c r="V66" s="140"/>
      <c r="W66" s="140"/>
      <c r="X66" s="137"/>
      <c r="Y66" s="137"/>
      <c r="Z66" s="137"/>
      <c r="AA66" s="140"/>
      <c r="AB66" s="140"/>
      <c r="AC66" s="144"/>
      <c r="AD66" s="144"/>
      <c r="AE66" s="144"/>
      <c r="AF66" s="140"/>
      <c r="AG66" s="140"/>
      <c r="AH66" s="140"/>
      <c r="AI66" s="137"/>
      <c r="AJ66" s="137"/>
      <c r="AK66" s="137"/>
      <c r="AL66" s="140"/>
      <c r="AM66" s="140"/>
      <c r="AN66" s="137"/>
      <c r="AO66" s="137"/>
      <c r="AP66" s="137"/>
      <c r="AQ66" s="140"/>
      <c r="AR66" s="140"/>
      <c r="AS66" s="137"/>
      <c r="AT66" s="137"/>
      <c r="AU66" s="137"/>
      <c r="AV66" s="140"/>
      <c r="AW66" s="140"/>
      <c r="AX66" s="144"/>
      <c r="AY66" s="144"/>
      <c r="AZ66" s="145"/>
      <c r="BA66" s="212"/>
      <c r="BB66" s="213"/>
      <c r="BC66" s="213"/>
      <c r="BD66" s="213"/>
      <c r="BE66" s="213"/>
      <c r="BF66" s="214"/>
    </row>
    <row r="67" spans="5:62" ht="5.0999999999999996" customHeight="1">
      <c r="E67" s="291"/>
      <c r="F67" s="292"/>
      <c r="G67" s="185"/>
      <c r="H67" s="186"/>
      <c r="I67" s="186"/>
      <c r="J67" s="187"/>
      <c r="K67" s="193"/>
      <c r="L67" s="140"/>
      <c r="M67" s="140"/>
      <c r="N67" s="137"/>
      <c r="O67" s="137"/>
      <c r="P67" s="137"/>
      <c r="Q67" s="140"/>
      <c r="R67" s="140"/>
      <c r="S67" s="137"/>
      <c r="T67" s="137"/>
      <c r="U67" s="137"/>
      <c r="V67" s="140"/>
      <c r="W67" s="140"/>
      <c r="X67" s="137"/>
      <c r="Y67" s="137"/>
      <c r="Z67" s="137"/>
      <c r="AA67" s="140"/>
      <c r="AB67" s="140"/>
      <c r="AC67" s="144"/>
      <c r="AD67" s="144"/>
      <c r="AE67" s="144"/>
      <c r="AF67" s="140"/>
      <c r="AG67" s="140"/>
      <c r="AH67" s="140"/>
      <c r="AI67" s="137"/>
      <c r="AJ67" s="137"/>
      <c r="AK67" s="137"/>
      <c r="AL67" s="140"/>
      <c r="AM67" s="140"/>
      <c r="AN67" s="137"/>
      <c r="AO67" s="137"/>
      <c r="AP67" s="137"/>
      <c r="AQ67" s="140"/>
      <c r="AR67" s="140"/>
      <c r="AS67" s="137"/>
      <c r="AT67" s="137"/>
      <c r="AU67" s="137"/>
      <c r="AV67" s="140"/>
      <c r="AW67" s="140"/>
      <c r="AX67" s="144"/>
      <c r="AY67" s="144"/>
      <c r="AZ67" s="145"/>
      <c r="BA67" s="212"/>
      <c r="BB67" s="213"/>
      <c r="BC67" s="213"/>
      <c r="BD67" s="213"/>
      <c r="BE67" s="213"/>
      <c r="BF67" s="214"/>
    </row>
    <row r="68" spans="5:62" ht="5.0999999999999996" customHeight="1">
      <c r="E68" s="291"/>
      <c r="F68" s="292"/>
      <c r="G68" s="185"/>
      <c r="H68" s="186"/>
      <c r="I68" s="186"/>
      <c r="J68" s="187"/>
      <c r="K68" s="230" t="s">
        <v>32</v>
      </c>
      <c r="L68" s="139"/>
      <c r="M68" s="139"/>
      <c r="N68" s="136"/>
      <c r="O68" s="136"/>
      <c r="P68" s="136"/>
      <c r="Q68" s="139" t="s">
        <v>33</v>
      </c>
      <c r="R68" s="139"/>
      <c r="S68" s="136"/>
      <c r="T68" s="136"/>
      <c r="U68" s="136"/>
      <c r="V68" s="139" t="s">
        <v>34</v>
      </c>
      <c r="W68" s="139"/>
      <c r="X68" s="136"/>
      <c r="Y68" s="136"/>
      <c r="Z68" s="136"/>
      <c r="AA68" s="139" t="s">
        <v>35</v>
      </c>
      <c r="AB68" s="139"/>
      <c r="AC68" s="142" t="s">
        <v>46</v>
      </c>
      <c r="AD68" s="142"/>
      <c r="AE68" s="142"/>
      <c r="AF68" s="139" t="s">
        <v>32</v>
      </c>
      <c r="AG68" s="139"/>
      <c r="AH68" s="139"/>
      <c r="AI68" s="136"/>
      <c r="AJ68" s="136"/>
      <c r="AK68" s="136"/>
      <c r="AL68" s="139" t="s">
        <v>33</v>
      </c>
      <c r="AM68" s="139"/>
      <c r="AN68" s="136"/>
      <c r="AO68" s="136"/>
      <c r="AP68" s="136"/>
      <c r="AQ68" s="139" t="s">
        <v>34</v>
      </c>
      <c r="AR68" s="139"/>
      <c r="AS68" s="136"/>
      <c r="AT68" s="136"/>
      <c r="AU68" s="136"/>
      <c r="AV68" s="139" t="s">
        <v>35</v>
      </c>
      <c r="AW68" s="139"/>
      <c r="AX68" s="142" t="s">
        <v>44</v>
      </c>
      <c r="AY68" s="142"/>
      <c r="AZ68" s="143"/>
      <c r="BA68" s="212"/>
      <c r="BB68" s="213"/>
      <c r="BC68" s="213"/>
      <c r="BD68" s="213"/>
      <c r="BE68" s="213"/>
      <c r="BF68" s="214"/>
    </row>
    <row r="69" spans="5:62" ht="5.0999999999999996" customHeight="1">
      <c r="E69" s="291"/>
      <c r="F69" s="292"/>
      <c r="G69" s="185"/>
      <c r="H69" s="186"/>
      <c r="I69" s="186"/>
      <c r="J69" s="187"/>
      <c r="K69" s="193"/>
      <c r="L69" s="140"/>
      <c r="M69" s="140"/>
      <c r="N69" s="137"/>
      <c r="O69" s="137"/>
      <c r="P69" s="137"/>
      <c r="Q69" s="140"/>
      <c r="R69" s="140"/>
      <c r="S69" s="137"/>
      <c r="T69" s="137"/>
      <c r="U69" s="137"/>
      <c r="V69" s="140"/>
      <c r="W69" s="140"/>
      <c r="X69" s="137"/>
      <c r="Y69" s="137"/>
      <c r="Z69" s="137"/>
      <c r="AA69" s="140"/>
      <c r="AB69" s="140"/>
      <c r="AC69" s="144"/>
      <c r="AD69" s="144"/>
      <c r="AE69" s="144"/>
      <c r="AF69" s="140"/>
      <c r="AG69" s="140"/>
      <c r="AH69" s="140"/>
      <c r="AI69" s="137"/>
      <c r="AJ69" s="137"/>
      <c r="AK69" s="137"/>
      <c r="AL69" s="140"/>
      <c r="AM69" s="140"/>
      <c r="AN69" s="137"/>
      <c r="AO69" s="137"/>
      <c r="AP69" s="137"/>
      <c r="AQ69" s="140"/>
      <c r="AR69" s="140"/>
      <c r="AS69" s="137"/>
      <c r="AT69" s="137"/>
      <c r="AU69" s="137"/>
      <c r="AV69" s="140"/>
      <c r="AW69" s="140"/>
      <c r="AX69" s="144"/>
      <c r="AY69" s="144"/>
      <c r="AZ69" s="145"/>
      <c r="BA69" s="212"/>
      <c r="BB69" s="213"/>
      <c r="BC69" s="213"/>
      <c r="BD69" s="213"/>
      <c r="BE69" s="213"/>
      <c r="BF69" s="214"/>
    </row>
    <row r="70" spans="5:62" ht="5.0999999999999996" customHeight="1">
      <c r="E70" s="291"/>
      <c r="F70" s="292"/>
      <c r="G70" s="185"/>
      <c r="H70" s="186"/>
      <c r="I70" s="186"/>
      <c r="J70" s="187"/>
      <c r="K70" s="193"/>
      <c r="L70" s="140"/>
      <c r="M70" s="140"/>
      <c r="N70" s="137"/>
      <c r="O70" s="137"/>
      <c r="P70" s="137"/>
      <c r="Q70" s="140"/>
      <c r="R70" s="140"/>
      <c r="S70" s="137"/>
      <c r="T70" s="137"/>
      <c r="U70" s="137"/>
      <c r="V70" s="140"/>
      <c r="W70" s="140"/>
      <c r="X70" s="137"/>
      <c r="Y70" s="137"/>
      <c r="Z70" s="137"/>
      <c r="AA70" s="140"/>
      <c r="AB70" s="140"/>
      <c r="AC70" s="144"/>
      <c r="AD70" s="144"/>
      <c r="AE70" s="144"/>
      <c r="AF70" s="140"/>
      <c r="AG70" s="140"/>
      <c r="AH70" s="140"/>
      <c r="AI70" s="137"/>
      <c r="AJ70" s="137"/>
      <c r="AK70" s="137"/>
      <c r="AL70" s="140"/>
      <c r="AM70" s="140"/>
      <c r="AN70" s="137"/>
      <c r="AO70" s="137"/>
      <c r="AP70" s="137"/>
      <c r="AQ70" s="140"/>
      <c r="AR70" s="140"/>
      <c r="AS70" s="137"/>
      <c r="AT70" s="137"/>
      <c r="AU70" s="137"/>
      <c r="AV70" s="140"/>
      <c r="AW70" s="140"/>
      <c r="AX70" s="144"/>
      <c r="AY70" s="144"/>
      <c r="AZ70" s="145"/>
      <c r="BA70" s="212"/>
      <c r="BB70" s="213"/>
      <c r="BC70" s="213"/>
      <c r="BD70" s="213"/>
      <c r="BE70" s="213"/>
      <c r="BF70" s="214"/>
    </row>
    <row r="71" spans="5:62" ht="5.0999999999999996" customHeight="1">
      <c r="E71" s="293"/>
      <c r="F71" s="294"/>
      <c r="G71" s="188"/>
      <c r="H71" s="189"/>
      <c r="I71" s="189"/>
      <c r="J71" s="190"/>
      <c r="K71" s="194"/>
      <c r="L71" s="141"/>
      <c r="M71" s="141"/>
      <c r="N71" s="138"/>
      <c r="O71" s="138"/>
      <c r="P71" s="138"/>
      <c r="Q71" s="141"/>
      <c r="R71" s="141"/>
      <c r="S71" s="138"/>
      <c r="T71" s="138"/>
      <c r="U71" s="138"/>
      <c r="V71" s="141"/>
      <c r="W71" s="141"/>
      <c r="X71" s="138"/>
      <c r="Y71" s="138"/>
      <c r="Z71" s="138"/>
      <c r="AA71" s="141"/>
      <c r="AB71" s="141"/>
      <c r="AC71" s="146"/>
      <c r="AD71" s="146"/>
      <c r="AE71" s="146"/>
      <c r="AF71" s="141"/>
      <c r="AG71" s="141"/>
      <c r="AH71" s="141"/>
      <c r="AI71" s="138"/>
      <c r="AJ71" s="138"/>
      <c r="AK71" s="138"/>
      <c r="AL71" s="141"/>
      <c r="AM71" s="141"/>
      <c r="AN71" s="138"/>
      <c r="AO71" s="138"/>
      <c r="AP71" s="138"/>
      <c r="AQ71" s="141"/>
      <c r="AR71" s="141"/>
      <c r="AS71" s="138"/>
      <c r="AT71" s="138"/>
      <c r="AU71" s="138"/>
      <c r="AV71" s="141"/>
      <c r="AW71" s="141"/>
      <c r="AX71" s="146"/>
      <c r="AY71" s="146"/>
      <c r="AZ71" s="147"/>
      <c r="BA71" s="215"/>
      <c r="BB71" s="216"/>
      <c r="BC71" s="216"/>
      <c r="BD71" s="216"/>
      <c r="BE71" s="216"/>
      <c r="BF71" s="217"/>
    </row>
    <row r="72" spans="5:62" ht="5.0999999999999996" customHeight="1">
      <c r="E72" s="109" t="s">
        <v>107</v>
      </c>
      <c r="F72" s="110"/>
      <c r="G72" s="110"/>
      <c r="H72" s="110"/>
      <c r="I72" s="110"/>
      <c r="J72" s="110"/>
      <c r="K72" s="110"/>
      <c r="L72" s="110"/>
      <c r="M72" s="110"/>
      <c r="N72" s="110"/>
      <c r="O72" s="115"/>
      <c r="P72" s="116"/>
      <c r="Q72" s="116"/>
      <c r="R72" s="116"/>
      <c r="S72" s="116"/>
      <c r="T72" s="116"/>
      <c r="U72" s="116"/>
      <c r="V72" s="116"/>
      <c r="W72" s="116"/>
      <c r="X72" s="121" t="s">
        <v>49</v>
      </c>
      <c r="Y72" s="122"/>
      <c r="Z72" s="127" t="s">
        <v>108</v>
      </c>
      <c r="AA72" s="128"/>
      <c r="AB72" s="128"/>
      <c r="AC72" s="128"/>
      <c r="AD72" s="128"/>
      <c r="AE72" s="128"/>
      <c r="AF72" s="128"/>
      <c r="AG72" s="128"/>
      <c r="AH72" s="128"/>
      <c r="AI72" s="128"/>
      <c r="AJ72" s="128"/>
      <c r="AK72" s="128"/>
      <c r="AL72" s="128"/>
      <c r="AM72" s="128"/>
      <c r="AN72" s="128"/>
      <c r="AO72" s="128"/>
      <c r="AP72" s="128"/>
      <c r="AQ72" s="128"/>
      <c r="AR72" s="128"/>
      <c r="AS72" s="128"/>
      <c r="AT72" s="128"/>
      <c r="AU72" s="128"/>
      <c r="AV72" s="128"/>
      <c r="AW72" s="128"/>
      <c r="AX72" s="128"/>
      <c r="AY72" s="128"/>
      <c r="AZ72" s="128"/>
      <c r="BA72" s="128"/>
      <c r="BB72" s="128"/>
      <c r="BC72" s="128"/>
      <c r="BD72" s="128"/>
      <c r="BE72" s="128"/>
      <c r="BF72" s="129"/>
    </row>
    <row r="73" spans="5:62" ht="5.0999999999999996" customHeight="1">
      <c r="E73" s="111"/>
      <c r="F73" s="112"/>
      <c r="G73" s="112"/>
      <c r="H73" s="112"/>
      <c r="I73" s="112"/>
      <c r="J73" s="112"/>
      <c r="K73" s="112"/>
      <c r="L73" s="112"/>
      <c r="M73" s="112"/>
      <c r="N73" s="112"/>
      <c r="O73" s="117"/>
      <c r="P73" s="118"/>
      <c r="Q73" s="118"/>
      <c r="R73" s="118"/>
      <c r="S73" s="118"/>
      <c r="T73" s="118"/>
      <c r="U73" s="118"/>
      <c r="V73" s="118"/>
      <c r="W73" s="118"/>
      <c r="X73" s="123"/>
      <c r="Y73" s="124"/>
      <c r="Z73" s="130"/>
      <c r="AA73" s="131"/>
      <c r="AB73" s="131"/>
      <c r="AC73" s="131"/>
      <c r="AD73" s="131"/>
      <c r="AE73" s="131"/>
      <c r="AF73" s="131"/>
      <c r="AG73" s="131"/>
      <c r="AH73" s="131"/>
      <c r="AI73" s="131"/>
      <c r="AJ73" s="131"/>
      <c r="AK73" s="131"/>
      <c r="AL73" s="131"/>
      <c r="AM73" s="131"/>
      <c r="AN73" s="131"/>
      <c r="AO73" s="131"/>
      <c r="AP73" s="131"/>
      <c r="AQ73" s="131"/>
      <c r="AR73" s="131"/>
      <c r="AS73" s="131"/>
      <c r="AT73" s="131"/>
      <c r="AU73" s="131"/>
      <c r="AV73" s="131"/>
      <c r="AW73" s="131"/>
      <c r="AX73" s="131"/>
      <c r="AY73" s="131"/>
      <c r="AZ73" s="131"/>
      <c r="BA73" s="131"/>
      <c r="BB73" s="131"/>
      <c r="BC73" s="131"/>
      <c r="BD73" s="131"/>
      <c r="BE73" s="131"/>
      <c r="BF73" s="132"/>
    </row>
    <row r="74" spans="5:62" ht="5.0999999999999996" customHeight="1">
      <c r="E74" s="111"/>
      <c r="F74" s="112"/>
      <c r="G74" s="112"/>
      <c r="H74" s="112"/>
      <c r="I74" s="112"/>
      <c r="J74" s="112"/>
      <c r="K74" s="112"/>
      <c r="L74" s="112"/>
      <c r="M74" s="112"/>
      <c r="N74" s="112"/>
      <c r="O74" s="117"/>
      <c r="P74" s="118"/>
      <c r="Q74" s="118"/>
      <c r="R74" s="118"/>
      <c r="S74" s="118"/>
      <c r="T74" s="118"/>
      <c r="U74" s="118"/>
      <c r="V74" s="118"/>
      <c r="W74" s="118"/>
      <c r="X74" s="123"/>
      <c r="Y74" s="124"/>
      <c r="Z74" s="130"/>
      <c r="AA74" s="131"/>
      <c r="AB74" s="131"/>
      <c r="AC74" s="131"/>
      <c r="AD74" s="131"/>
      <c r="AE74" s="131"/>
      <c r="AF74" s="131"/>
      <c r="AG74" s="131"/>
      <c r="AH74" s="131"/>
      <c r="AI74" s="131"/>
      <c r="AJ74" s="131"/>
      <c r="AK74" s="131"/>
      <c r="AL74" s="131"/>
      <c r="AM74" s="131"/>
      <c r="AN74" s="131"/>
      <c r="AO74" s="131"/>
      <c r="AP74" s="131"/>
      <c r="AQ74" s="131"/>
      <c r="AR74" s="131"/>
      <c r="AS74" s="131"/>
      <c r="AT74" s="131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131"/>
      <c r="BF74" s="132"/>
    </row>
    <row r="75" spans="5:62" ht="5.0999999999999996" customHeight="1">
      <c r="E75" s="111"/>
      <c r="F75" s="112"/>
      <c r="G75" s="112"/>
      <c r="H75" s="112"/>
      <c r="I75" s="112"/>
      <c r="J75" s="112"/>
      <c r="K75" s="112"/>
      <c r="L75" s="112"/>
      <c r="M75" s="112"/>
      <c r="N75" s="112"/>
      <c r="O75" s="117"/>
      <c r="P75" s="118"/>
      <c r="Q75" s="118"/>
      <c r="R75" s="118"/>
      <c r="S75" s="118"/>
      <c r="T75" s="118"/>
      <c r="U75" s="118"/>
      <c r="V75" s="118"/>
      <c r="W75" s="118"/>
      <c r="X75" s="123"/>
      <c r="Y75" s="124"/>
      <c r="Z75" s="130"/>
      <c r="AA75" s="131"/>
      <c r="AB75" s="131"/>
      <c r="AC75" s="131"/>
      <c r="AD75" s="131"/>
      <c r="AE75" s="131"/>
      <c r="AF75" s="131"/>
      <c r="AG75" s="131"/>
      <c r="AH75" s="131"/>
      <c r="AI75" s="131"/>
      <c r="AJ75" s="131"/>
      <c r="AK75" s="131"/>
      <c r="AL75" s="131"/>
      <c r="AM75" s="131"/>
      <c r="AN75" s="131"/>
      <c r="AO75" s="131"/>
      <c r="AP75" s="131"/>
      <c r="AQ75" s="131"/>
      <c r="AR75" s="131"/>
      <c r="AS75" s="131"/>
      <c r="AT75" s="131"/>
      <c r="AU75" s="131"/>
      <c r="AV75" s="131"/>
      <c r="AW75" s="131"/>
      <c r="AX75" s="131"/>
      <c r="AY75" s="131"/>
      <c r="AZ75" s="131"/>
      <c r="BA75" s="131"/>
      <c r="BB75" s="131"/>
      <c r="BC75" s="131"/>
      <c r="BD75" s="131"/>
      <c r="BE75" s="131"/>
      <c r="BF75" s="132"/>
    </row>
    <row r="76" spans="5:62" ht="5.0999999999999996" customHeight="1">
      <c r="E76" s="111"/>
      <c r="F76" s="112"/>
      <c r="G76" s="112"/>
      <c r="H76" s="112"/>
      <c r="I76" s="112"/>
      <c r="J76" s="112"/>
      <c r="K76" s="112"/>
      <c r="L76" s="112"/>
      <c r="M76" s="112"/>
      <c r="N76" s="112"/>
      <c r="O76" s="117"/>
      <c r="P76" s="118"/>
      <c r="Q76" s="118"/>
      <c r="R76" s="118"/>
      <c r="S76" s="118"/>
      <c r="T76" s="118"/>
      <c r="U76" s="118"/>
      <c r="V76" s="118"/>
      <c r="W76" s="118"/>
      <c r="X76" s="123"/>
      <c r="Y76" s="124"/>
      <c r="Z76" s="130"/>
      <c r="AA76" s="131"/>
      <c r="AB76" s="131"/>
      <c r="AC76" s="131"/>
      <c r="AD76" s="131"/>
      <c r="AE76" s="131"/>
      <c r="AF76" s="131"/>
      <c r="AG76" s="131"/>
      <c r="AH76" s="131"/>
      <c r="AI76" s="131"/>
      <c r="AJ76" s="131"/>
      <c r="AK76" s="131"/>
      <c r="AL76" s="131"/>
      <c r="AM76" s="131"/>
      <c r="AN76" s="131"/>
      <c r="AO76" s="131"/>
      <c r="AP76" s="131"/>
      <c r="AQ76" s="131"/>
      <c r="AR76" s="131"/>
      <c r="AS76" s="131"/>
      <c r="AT76" s="131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131"/>
      <c r="BF76" s="132"/>
    </row>
    <row r="77" spans="5:62" ht="5.0999999999999996" customHeight="1">
      <c r="E77" s="111"/>
      <c r="F77" s="112"/>
      <c r="G77" s="112"/>
      <c r="H77" s="112"/>
      <c r="I77" s="112"/>
      <c r="J77" s="112"/>
      <c r="K77" s="112"/>
      <c r="L77" s="112"/>
      <c r="M77" s="112"/>
      <c r="N77" s="112"/>
      <c r="O77" s="117"/>
      <c r="P77" s="118"/>
      <c r="Q77" s="118"/>
      <c r="R77" s="118"/>
      <c r="S77" s="118"/>
      <c r="T77" s="118"/>
      <c r="U77" s="118"/>
      <c r="V77" s="118"/>
      <c r="W77" s="118"/>
      <c r="X77" s="123"/>
      <c r="Y77" s="124"/>
      <c r="Z77" s="130"/>
      <c r="AA77" s="131"/>
      <c r="AB77" s="131"/>
      <c r="AC77" s="131"/>
      <c r="AD77" s="131"/>
      <c r="AE77" s="131"/>
      <c r="AF77" s="131"/>
      <c r="AG77" s="131"/>
      <c r="AH77" s="131"/>
      <c r="AI77" s="131"/>
      <c r="AJ77" s="131"/>
      <c r="AK77" s="131"/>
      <c r="AL77" s="131"/>
      <c r="AM77" s="131"/>
      <c r="AN77" s="131"/>
      <c r="AO77" s="131"/>
      <c r="AP77" s="131"/>
      <c r="AQ77" s="131"/>
      <c r="AR77" s="131"/>
      <c r="AS77" s="131"/>
      <c r="AT77" s="131"/>
      <c r="AU77" s="131"/>
      <c r="AV77" s="131"/>
      <c r="AW77" s="131"/>
      <c r="AX77" s="131"/>
      <c r="AY77" s="131"/>
      <c r="AZ77" s="131"/>
      <c r="BA77" s="131"/>
      <c r="BB77" s="131"/>
      <c r="BC77" s="131"/>
      <c r="BD77" s="131"/>
      <c r="BE77" s="131"/>
      <c r="BF77" s="132"/>
    </row>
    <row r="78" spans="5:62" ht="5.0999999999999996" customHeight="1">
      <c r="E78" s="111"/>
      <c r="F78" s="112"/>
      <c r="G78" s="112"/>
      <c r="H78" s="112"/>
      <c r="I78" s="112"/>
      <c r="J78" s="112"/>
      <c r="K78" s="112"/>
      <c r="L78" s="112"/>
      <c r="M78" s="112"/>
      <c r="N78" s="112"/>
      <c r="O78" s="117"/>
      <c r="P78" s="118"/>
      <c r="Q78" s="118"/>
      <c r="R78" s="118"/>
      <c r="S78" s="118"/>
      <c r="T78" s="118"/>
      <c r="U78" s="118"/>
      <c r="V78" s="118"/>
      <c r="W78" s="118"/>
      <c r="X78" s="123"/>
      <c r="Y78" s="124"/>
      <c r="Z78" s="130"/>
      <c r="AA78" s="131"/>
      <c r="AB78" s="131"/>
      <c r="AC78" s="131"/>
      <c r="AD78" s="131"/>
      <c r="AE78" s="131"/>
      <c r="AF78" s="131"/>
      <c r="AG78" s="131"/>
      <c r="AH78" s="131"/>
      <c r="AI78" s="131"/>
      <c r="AJ78" s="131"/>
      <c r="AK78" s="131"/>
      <c r="AL78" s="131"/>
      <c r="AM78" s="131"/>
      <c r="AN78" s="131"/>
      <c r="AO78" s="131"/>
      <c r="AP78" s="131"/>
      <c r="AQ78" s="131"/>
      <c r="AR78" s="131"/>
      <c r="AS78" s="131"/>
      <c r="AT78" s="131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131"/>
      <c r="BF78" s="132"/>
    </row>
    <row r="79" spans="5:62" ht="5.0999999999999996" customHeight="1">
      <c r="E79" s="113"/>
      <c r="F79" s="114"/>
      <c r="G79" s="114"/>
      <c r="H79" s="114"/>
      <c r="I79" s="114"/>
      <c r="J79" s="114"/>
      <c r="K79" s="114"/>
      <c r="L79" s="114"/>
      <c r="M79" s="114"/>
      <c r="N79" s="114"/>
      <c r="O79" s="119"/>
      <c r="P79" s="120"/>
      <c r="Q79" s="120"/>
      <c r="R79" s="120"/>
      <c r="S79" s="120"/>
      <c r="T79" s="120"/>
      <c r="U79" s="120"/>
      <c r="V79" s="120"/>
      <c r="W79" s="120"/>
      <c r="X79" s="125"/>
      <c r="Y79" s="126"/>
      <c r="Z79" s="133"/>
      <c r="AA79" s="134"/>
      <c r="AB79" s="134"/>
      <c r="AC79" s="134"/>
      <c r="AD79" s="134"/>
      <c r="AE79" s="134"/>
      <c r="AF79" s="134"/>
      <c r="AG79" s="134"/>
      <c r="AH79" s="134"/>
      <c r="AI79" s="134"/>
      <c r="AJ79" s="134"/>
      <c r="AK79" s="134"/>
      <c r="AL79" s="134"/>
      <c r="AM79" s="134"/>
      <c r="AN79" s="134"/>
      <c r="AO79" s="134"/>
      <c r="AP79" s="134"/>
      <c r="AQ79" s="134"/>
      <c r="AR79" s="134"/>
      <c r="AS79" s="134"/>
      <c r="AT79" s="134"/>
      <c r="AU79" s="134"/>
      <c r="AV79" s="134"/>
      <c r="AW79" s="134"/>
      <c r="AX79" s="134"/>
      <c r="AY79" s="134"/>
      <c r="AZ79" s="134"/>
      <c r="BA79" s="134"/>
      <c r="BB79" s="134"/>
      <c r="BC79" s="134"/>
      <c r="BD79" s="134"/>
      <c r="BE79" s="134"/>
      <c r="BF79" s="135"/>
    </row>
    <row r="80" spans="5:62" ht="5.0999999999999996" customHeight="1">
      <c r="E80" s="182" t="s">
        <v>50</v>
      </c>
      <c r="F80" s="183"/>
      <c r="G80" s="183"/>
      <c r="H80" s="183"/>
      <c r="I80" s="183"/>
      <c r="J80" s="183"/>
      <c r="K80" s="183"/>
      <c r="L80" s="183"/>
      <c r="M80" s="184"/>
      <c r="N80" s="33"/>
      <c r="O80" s="273" t="s">
        <v>51</v>
      </c>
      <c r="P80" s="274"/>
      <c r="Q80" s="274"/>
      <c r="R80" s="274"/>
      <c r="S80" s="274"/>
      <c r="T80" s="274"/>
      <c r="U80" s="274"/>
      <c r="V80" s="274"/>
      <c r="W80" s="275"/>
      <c r="X80" s="279" t="s">
        <v>52</v>
      </c>
      <c r="Y80" s="279"/>
      <c r="Z80" s="282"/>
      <c r="AA80" s="282"/>
      <c r="AB80" s="282"/>
      <c r="AC80" s="282"/>
      <c r="AD80" s="282"/>
      <c r="AE80" s="282"/>
      <c r="AF80" s="282"/>
      <c r="AG80" s="282"/>
      <c r="AH80" s="282"/>
      <c r="AI80" s="285" t="s">
        <v>49</v>
      </c>
      <c r="AJ80" s="285"/>
      <c r="AK80" s="286" t="s">
        <v>32</v>
      </c>
      <c r="AL80" s="192"/>
      <c r="AM80" s="192"/>
      <c r="AN80" s="205"/>
      <c r="AO80" s="205"/>
      <c r="AP80" s="205"/>
      <c r="AQ80" s="192" t="s">
        <v>33</v>
      </c>
      <c r="AR80" s="192"/>
      <c r="AS80" s="205"/>
      <c r="AT80" s="205"/>
      <c r="AU80" s="205"/>
      <c r="AV80" s="128" t="s">
        <v>53</v>
      </c>
      <c r="AW80" s="128"/>
      <c r="AX80" s="128"/>
      <c r="AY80" s="128"/>
      <c r="AZ80" s="128"/>
      <c r="BA80" s="34"/>
      <c r="BB80" s="31"/>
      <c r="BC80" s="31"/>
      <c r="BD80" s="31"/>
      <c r="BE80" s="31"/>
      <c r="BF80" s="35"/>
      <c r="BG80" s="36"/>
      <c r="BH80" s="23"/>
      <c r="BI80" s="23"/>
      <c r="BJ80" s="23"/>
    </row>
    <row r="81" spans="5:62" ht="9.75" customHeight="1">
      <c r="E81" s="185"/>
      <c r="F81" s="186"/>
      <c r="G81" s="186"/>
      <c r="H81" s="186"/>
      <c r="I81" s="186"/>
      <c r="J81" s="186"/>
      <c r="K81" s="186"/>
      <c r="L81" s="186"/>
      <c r="M81" s="187"/>
      <c r="N81" s="37"/>
      <c r="O81" s="276"/>
      <c r="P81" s="277"/>
      <c r="Q81" s="277"/>
      <c r="R81" s="277"/>
      <c r="S81" s="277"/>
      <c r="T81" s="277"/>
      <c r="U81" s="277"/>
      <c r="V81" s="277"/>
      <c r="W81" s="278"/>
      <c r="X81" s="280"/>
      <c r="Y81" s="280"/>
      <c r="Z81" s="283"/>
      <c r="AA81" s="283"/>
      <c r="AB81" s="283"/>
      <c r="AC81" s="283"/>
      <c r="AD81" s="283"/>
      <c r="AE81" s="283"/>
      <c r="AF81" s="283"/>
      <c r="AG81" s="283"/>
      <c r="AH81" s="283"/>
      <c r="AI81" s="123"/>
      <c r="AJ81" s="123"/>
      <c r="AK81" s="287"/>
      <c r="AL81" s="140"/>
      <c r="AM81" s="140"/>
      <c r="AN81" s="137"/>
      <c r="AO81" s="137"/>
      <c r="AP81" s="137"/>
      <c r="AQ81" s="140"/>
      <c r="AR81" s="140"/>
      <c r="AS81" s="137"/>
      <c r="AT81" s="137"/>
      <c r="AU81" s="137"/>
      <c r="AV81" s="131"/>
      <c r="AW81" s="131"/>
      <c r="AX81" s="131"/>
      <c r="AY81" s="131"/>
      <c r="AZ81" s="131"/>
      <c r="BA81" s="32" t="s">
        <v>54</v>
      </c>
      <c r="BB81" s="295" t="s">
        <v>55</v>
      </c>
      <c r="BC81" s="296"/>
      <c r="BD81" s="296"/>
      <c r="BE81" s="296"/>
      <c r="BF81" s="297"/>
      <c r="BG81" s="36"/>
      <c r="BH81" s="23"/>
      <c r="BI81" s="23"/>
      <c r="BJ81" s="23"/>
    </row>
    <row r="82" spans="5:62" ht="5.0999999999999996" customHeight="1">
      <c r="E82" s="185"/>
      <c r="F82" s="186"/>
      <c r="G82" s="186"/>
      <c r="H82" s="186"/>
      <c r="I82" s="186"/>
      <c r="J82" s="186"/>
      <c r="K82" s="186"/>
      <c r="L82" s="186"/>
      <c r="M82" s="187"/>
      <c r="N82" s="37"/>
      <c r="O82" s="276"/>
      <c r="P82" s="277"/>
      <c r="Q82" s="277"/>
      <c r="R82" s="277"/>
      <c r="S82" s="277"/>
      <c r="T82" s="277"/>
      <c r="U82" s="277"/>
      <c r="V82" s="277"/>
      <c r="W82" s="278"/>
      <c r="X82" s="280"/>
      <c r="Y82" s="280"/>
      <c r="Z82" s="283"/>
      <c r="AA82" s="283"/>
      <c r="AB82" s="283"/>
      <c r="AC82" s="283"/>
      <c r="AD82" s="283"/>
      <c r="AE82" s="283"/>
      <c r="AF82" s="283"/>
      <c r="AG82" s="283"/>
      <c r="AH82" s="283"/>
      <c r="AI82" s="123"/>
      <c r="AJ82" s="123"/>
      <c r="AK82" s="287"/>
      <c r="AL82" s="140"/>
      <c r="AM82" s="140"/>
      <c r="AN82" s="137"/>
      <c r="AO82" s="137"/>
      <c r="AP82" s="137"/>
      <c r="AQ82" s="140"/>
      <c r="AR82" s="140"/>
      <c r="AS82" s="137"/>
      <c r="AT82" s="137"/>
      <c r="AU82" s="137"/>
      <c r="AV82" s="131"/>
      <c r="AW82" s="131"/>
      <c r="AX82" s="131"/>
      <c r="AY82" s="131"/>
      <c r="AZ82" s="131"/>
      <c r="BA82" s="23"/>
      <c r="BB82" s="19"/>
      <c r="BC82" s="19"/>
      <c r="BD82" s="19"/>
      <c r="BE82" s="19"/>
      <c r="BF82" s="38"/>
      <c r="BG82" s="36"/>
      <c r="BH82" s="23"/>
      <c r="BI82" s="23"/>
      <c r="BJ82" s="23"/>
    </row>
    <row r="83" spans="5:62" ht="9.75" customHeight="1">
      <c r="E83" s="185"/>
      <c r="F83" s="186"/>
      <c r="G83" s="186"/>
      <c r="H83" s="186"/>
      <c r="I83" s="186"/>
      <c r="J83" s="186"/>
      <c r="K83" s="186"/>
      <c r="L83" s="186"/>
      <c r="M83" s="187"/>
      <c r="N83" s="37"/>
      <c r="O83" s="298" t="s">
        <v>56</v>
      </c>
      <c r="P83" s="299"/>
      <c r="Q83" s="299"/>
      <c r="R83" s="299"/>
      <c r="S83" s="299"/>
      <c r="T83" s="299"/>
      <c r="U83" s="299"/>
      <c r="V83" s="299"/>
      <c r="W83" s="300"/>
      <c r="X83" s="280"/>
      <c r="Y83" s="280"/>
      <c r="Z83" s="283"/>
      <c r="AA83" s="283"/>
      <c r="AB83" s="283"/>
      <c r="AC83" s="283"/>
      <c r="AD83" s="283"/>
      <c r="AE83" s="283"/>
      <c r="AF83" s="283"/>
      <c r="AG83" s="283"/>
      <c r="AH83" s="283"/>
      <c r="AI83" s="123"/>
      <c r="AJ83" s="123"/>
      <c r="AK83" s="287"/>
      <c r="AL83" s="140"/>
      <c r="AM83" s="140"/>
      <c r="AN83" s="137"/>
      <c r="AO83" s="137"/>
      <c r="AP83" s="137"/>
      <c r="AQ83" s="140"/>
      <c r="AR83" s="140"/>
      <c r="AS83" s="137"/>
      <c r="AT83" s="137"/>
      <c r="AU83" s="137"/>
      <c r="AV83" s="131"/>
      <c r="AW83" s="131"/>
      <c r="AX83" s="131"/>
      <c r="AY83" s="131"/>
      <c r="AZ83" s="131"/>
      <c r="BA83" s="32"/>
      <c r="BB83" s="304" t="s">
        <v>57</v>
      </c>
      <c r="BC83" s="296"/>
      <c r="BD83" s="296"/>
      <c r="BE83" s="296"/>
      <c r="BF83" s="297"/>
      <c r="BG83" s="36"/>
      <c r="BH83" s="23"/>
      <c r="BI83" s="23"/>
      <c r="BJ83" s="23"/>
    </row>
    <row r="84" spans="5:62" ht="5.0999999999999996" customHeight="1">
      <c r="E84" s="188"/>
      <c r="F84" s="189"/>
      <c r="G84" s="189"/>
      <c r="H84" s="189"/>
      <c r="I84" s="189"/>
      <c r="J84" s="189"/>
      <c r="K84" s="189"/>
      <c r="L84" s="189"/>
      <c r="M84" s="190"/>
      <c r="N84" s="37"/>
      <c r="O84" s="301"/>
      <c r="P84" s="302"/>
      <c r="Q84" s="302"/>
      <c r="R84" s="302"/>
      <c r="S84" s="302"/>
      <c r="T84" s="302"/>
      <c r="U84" s="302"/>
      <c r="V84" s="302"/>
      <c r="W84" s="303"/>
      <c r="X84" s="281"/>
      <c r="Y84" s="281"/>
      <c r="Z84" s="284"/>
      <c r="AA84" s="284"/>
      <c r="AB84" s="284"/>
      <c r="AC84" s="284"/>
      <c r="AD84" s="284"/>
      <c r="AE84" s="284"/>
      <c r="AF84" s="284"/>
      <c r="AG84" s="284"/>
      <c r="AH84" s="284"/>
      <c r="AI84" s="125"/>
      <c r="AJ84" s="125"/>
      <c r="AK84" s="288"/>
      <c r="AL84" s="141"/>
      <c r="AM84" s="141"/>
      <c r="AN84" s="138"/>
      <c r="AO84" s="138"/>
      <c r="AP84" s="138"/>
      <c r="AQ84" s="141"/>
      <c r="AR84" s="141"/>
      <c r="AS84" s="138"/>
      <c r="AT84" s="138"/>
      <c r="AU84" s="138"/>
      <c r="AV84" s="134"/>
      <c r="AW84" s="134"/>
      <c r="AX84" s="134"/>
      <c r="AY84" s="134"/>
      <c r="AZ84" s="134"/>
      <c r="BA84" s="29"/>
      <c r="BB84" s="39"/>
      <c r="BC84" s="39"/>
      <c r="BD84" s="39"/>
      <c r="BE84" s="39"/>
      <c r="BF84" s="40"/>
      <c r="BG84" s="36"/>
      <c r="BH84" s="23"/>
      <c r="BI84" s="23"/>
      <c r="BJ84" s="23"/>
    </row>
    <row r="85" spans="5:62" ht="5.0999999999999996" customHeight="1">
      <c r="E85" s="36"/>
      <c r="F85" s="23"/>
      <c r="G85" s="131" t="s">
        <v>58</v>
      </c>
      <c r="H85" s="131"/>
      <c r="I85" s="131"/>
      <c r="J85" s="131"/>
      <c r="K85" s="131"/>
      <c r="L85" s="131"/>
      <c r="M85" s="131"/>
      <c r="N85" s="305"/>
      <c r="O85" s="306" t="s">
        <v>59</v>
      </c>
      <c r="P85" s="307"/>
      <c r="Q85" s="307"/>
      <c r="R85" s="307"/>
      <c r="S85" s="307"/>
      <c r="T85" s="307"/>
      <c r="U85" s="307"/>
      <c r="V85" s="307"/>
      <c r="W85" s="308"/>
      <c r="X85" s="279" t="s">
        <v>52</v>
      </c>
      <c r="Y85" s="279"/>
      <c r="Z85" s="282"/>
      <c r="AA85" s="282"/>
      <c r="AB85" s="282"/>
      <c r="AC85" s="282"/>
      <c r="AD85" s="282"/>
      <c r="AE85" s="282"/>
      <c r="AF85" s="282"/>
      <c r="AG85" s="282"/>
      <c r="AH85" s="282"/>
      <c r="AI85" s="285" t="s">
        <v>49</v>
      </c>
      <c r="AJ85" s="285"/>
      <c r="AK85" s="286" t="s">
        <v>32</v>
      </c>
      <c r="AL85" s="192"/>
      <c r="AM85" s="192"/>
      <c r="AN85" s="205"/>
      <c r="AO85" s="205"/>
      <c r="AP85" s="205"/>
      <c r="AQ85" s="192" t="s">
        <v>33</v>
      </c>
      <c r="AR85" s="192"/>
      <c r="AS85" s="205"/>
      <c r="AT85" s="205"/>
      <c r="AU85" s="205"/>
      <c r="AV85" s="128" t="s">
        <v>60</v>
      </c>
      <c r="AW85" s="128"/>
      <c r="AX85" s="128"/>
      <c r="AY85" s="128"/>
      <c r="AZ85" s="128"/>
      <c r="BA85" s="34"/>
      <c r="BB85" s="41"/>
      <c r="BC85" s="41"/>
      <c r="BD85" s="41"/>
      <c r="BE85" s="41"/>
      <c r="BF85" s="42"/>
      <c r="BG85" s="36"/>
      <c r="BH85" s="23"/>
      <c r="BI85" s="23"/>
      <c r="BJ85" s="23"/>
    </row>
    <row r="86" spans="5:62" ht="9.75" customHeight="1">
      <c r="E86" s="36"/>
      <c r="F86" s="32" t="s">
        <v>54</v>
      </c>
      <c r="G86" s="131"/>
      <c r="H86" s="131"/>
      <c r="I86" s="131"/>
      <c r="J86" s="131"/>
      <c r="K86" s="131"/>
      <c r="L86" s="131"/>
      <c r="M86" s="131"/>
      <c r="N86" s="305"/>
      <c r="O86" s="309"/>
      <c r="P86" s="310"/>
      <c r="Q86" s="310"/>
      <c r="R86" s="310"/>
      <c r="S86" s="310"/>
      <c r="T86" s="310"/>
      <c r="U86" s="310"/>
      <c r="V86" s="310"/>
      <c r="W86" s="311"/>
      <c r="X86" s="280"/>
      <c r="Y86" s="280"/>
      <c r="Z86" s="283"/>
      <c r="AA86" s="283"/>
      <c r="AB86" s="283"/>
      <c r="AC86" s="283"/>
      <c r="AD86" s="283"/>
      <c r="AE86" s="283"/>
      <c r="AF86" s="283"/>
      <c r="AG86" s="283"/>
      <c r="AH86" s="283"/>
      <c r="AI86" s="123"/>
      <c r="AJ86" s="123"/>
      <c r="AK86" s="287"/>
      <c r="AL86" s="140"/>
      <c r="AM86" s="140"/>
      <c r="AN86" s="137"/>
      <c r="AO86" s="137"/>
      <c r="AP86" s="137"/>
      <c r="AQ86" s="140"/>
      <c r="AR86" s="140"/>
      <c r="AS86" s="137"/>
      <c r="AT86" s="137"/>
      <c r="AU86" s="137"/>
      <c r="AV86" s="131"/>
      <c r="AW86" s="131"/>
      <c r="AX86" s="131"/>
      <c r="AY86" s="131"/>
      <c r="AZ86" s="131"/>
      <c r="BA86" s="32"/>
      <c r="BB86" s="295" t="s">
        <v>55</v>
      </c>
      <c r="BC86" s="296"/>
      <c r="BD86" s="296"/>
      <c r="BE86" s="296"/>
      <c r="BF86" s="297"/>
      <c r="BG86" s="36"/>
      <c r="BH86" s="23"/>
      <c r="BI86" s="23"/>
      <c r="BJ86" s="23"/>
    </row>
    <row r="87" spans="5:62" ht="4.5" customHeight="1">
      <c r="E87" s="36"/>
      <c r="F87" s="23"/>
      <c r="G87" s="131"/>
      <c r="H87" s="131"/>
      <c r="I87" s="131"/>
      <c r="J87" s="131"/>
      <c r="K87" s="131"/>
      <c r="L87" s="131"/>
      <c r="M87" s="131"/>
      <c r="N87" s="305"/>
      <c r="O87" s="309"/>
      <c r="P87" s="310"/>
      <c r="Q87" s="310"/>
      <c r="R87" s="310"/>
      <c r="S87" s="310"/>
      <c r="T87" s="310"/>
      <c r="U87" s="310"/>
      <c r="V87" s="310"/>
      <c r="W87" s="311"/>
      <c r="X87" s="280"/>
      <c r="Y87" s="280"/>
      <c r="Z87" s="283"/>
      <c r="AA87" s="283"/>
      <c r="AB87" s="283"/>
      <c r="AC87" s="283"/>
      <c r="AD87" s="283"/>
      <c r="AE87" s="283"/>
      <c r="AF87" s="283"/>
      <c r="AG87" s="283"/>
      <c r="AH87" s="283"/>
      <c r="AI87" s="123"/>
      <c r="AJ87" s="123"/>
      <c r="AK87" s="287"/>
      <c r="AL87" s="140"/>
      <c r="AM87" s="140"/>
      <c r="AN87" s="137"/>
      <c r="AO87" s="137"/>
      <c r="AP87" s="137"/>
      <c r="AQ87" s="140"/>
      <c r="AR87" s="140"/>
      <c r="AS87" s="137"/>
      <c r="AT87" s="137"/>
      <c r="AU87" s="137"/>
      <c r="AV87" s="131"/>
      <c r="AW87" s="131"/>
      <c r="AX87" s="131"/>
      <c r="AY87" s="131"/>
      <c r="AZ87" s="131"/>
      <c r="BA87" s="23"/>
      <c r="BB87" s="43"/>
      <c r="BC87" s="43"/>
      <c r="BD87" s="43"/>
      <c r="BE87" s="43"/>
      <c r="BF87" s="44"/>
      <c r="BG87" s="36"/>
      <c r="BH87" s="23"/>
      <c r="BI87" s="23"/>
      <c r="BJ87" s="23"/>
    </row>
    <row r="88" spans="5:62" ht="9.75" customHeight="1">
      <c r="E88" s="36"/>
      <c r="F88" s="23"/>
      <c r="G88" s="23"/>
      <c r="H88" s="23"/>
      <c r="I88" s="23"/>
      <c r="J88" s="23"/>
      <c r="K88" s="25"/>
      <c r="L88" s="37"/>
      <c r="M88" s="37"/>
      <c r="N88" s="45"/>
      <c r="O88" s="309"/>
      <c r="P88" s="310"/>
      <c r="Q88" s="310"/>
      <c r="R88" s="310"/>
      <c r="S88" s="310"/>
      <c r="T88" s="310"/>
      <c r="U88" s="310"/>
      <c r="V88" s="310"/>
      <c r="W88" s="311"/>
      <c r="X88" s="280"/>
      <c r="Y88" s="280"/>
      <c r="Z88" s="283"/>
      <c r="AA88" s="283"/>
      <c r="AB88" s="283"/>
      <c r="AC88" s="283"/>
      <c r="AD88" s="283"/>
      <c r="AE88" s="283"/>
      <c r="AF88" s="283"/>
      <c r="AG88" s="283"/>
      <c r="AH88" s="283"/>
      <c r="AI88" s="123"/>
      <c r="AJ88" s="123"/>
      <c r="AK88" s="287"/>
      <c r="AL88" s="140"/>
      <c r="AM88" s="140"/>
      <c r="AN88" s="137"/>
      <c r="AO88" s="137"/>
      <c r="AP88" s="137"/>
      <c r="AQ88" s="140"/>
      <c r="AR88" s="140"/>
      <c r="AS88" s="137"/>
      <c r="AT88" s="137"/>
      <c r="AU88" s="137"/>
      <c r="AV88" s="131"/>
      <c r="AW88" s="131"/>
      <c r="AX88" s="131"/>
      <c r="AY88" s="131"/>
      <c r="AZ88" s="131"/>
      <c r="BA88" s="32"/>
      <c r="BB88" s="304" t="s">
        <v>57</v>
      </c>
      <c r="BC88" s="296"/>
      <c r="BD88" s="296"/>
      <c r="BE88" s="296"/>
      <c r="BF88" s="297"/>
      <c r="BG88" s="36"/>
      <c r="BH88" s="23"/>
      <c r="BI88" s="23"/>
      <c r="BJ88" s="23"/>
    </row>
    <row r="89" spans="5:62" ht="4.5" customHeight="1">
      <c r="E89" s="36"/>
      <c r="F89" s="23"/>
      <c r="G89" s="321" t="s">
        <v>61</v>
      </c>
      <c r="H89" s="321"/>
      <c r="I89" s="321"/>
      <c r="J89" s="321"/>
      <c r="K89" s="321"/>
      <c r="L89" s="321"/>
      <c r="M89" s="321"/>
      <c r="N89" s="322"/>
      <c r="O89" s="312"/>
      <c r="P89" s="313"/>
      <c r="Q89" s="313"/>
      <c r="R89" s="313"/>
      <c r="S89" s="313"/>
      <c r="T89" s="313"/>
      <c r="U89" s="313"/>
      <c r="V89" s="313"/>
      <c r="W89" s="314"/>
      <c r="X89" s="281"/>
      <c r="Y89" s="281"/>
      <c r="Z89" s="284"/>
      <c r="AA89" s="284"/>
      <c r="AB89" s="284"/>
      <c r="AC89" s="284"/>
      <c r="AD89" s="284"/>
      <c r="AE89" s="284"/>
      <c r="AF89" s="284"/>
      <c r="AG89" s="284"/>
      <c r="AH89" s="284"/>
      <c r="AI89" s="125"/>
      <c r="AJ89" s="125"/>
      <c r="AK89" s="288"/>
      <c r="AL89" s="141"/>
      <c r="AM89" s="141"/>
      <c r="AN89" s="138"/>
      <c r="AO89" s="138"/>
      <c r="AP89" s="138"/>
      <c r="AQ89" s="141"/>
      <c r="AR89" s="141"/>
      <c r="AS89" s="138"/>
      <c r="AT89" s="138"/>
      <c r="AU89" s="138"/>
      <c r="AV89" s="134"/>
      <c r="AW89" s="134"/>
      <c r="AX89" s="134"/>
      <c r="AY89" s="134"/>
      <c r="AZ89" s="134"/>
      <c r="BA89" s="29"/>
      <c r="BB89" s="46"/>
      <c r="BC89" s="46"/>
      <c r="BD89" s="46"/>
      <c r="BE89" s="46"/>
      <c r="BF89" s="47"/>
      <c r="BG89" s="36"/>
      <c r="BH89" s="23"/>
      <c r="BI89" s="23"/>
      <c r="BJ89" s="23"/>
    </row>
    <row r="90" spans="5:62" ht="9.75" customHeight="1">
      <c r="E90" s="36"/>
      <c r="F90" s="32" t="s">
        <v>54</v>
      </c>
      <c r="G90" s="321"/>
      <c r="H90" s="321"/>
      <c r="I90" s="321"/>
      <c r="J90" s="321"/>
      <c r="K90" s="321"/>
      <c r="L90" s="321"/>
      <c r="M90" s="321"/>
      <c r="N90" s="322"/>
      <c r="O90" s="306" t="s">
        <v>62</v>
      </c>
      <c r="P90" s="307"/>
      <c r="Q90" s="307"/>
      <c r="R90" s="307"/>
      <c r="S90" s="307"/>
      <c r="T90" s="307"/>
      <c r="U90" s="307"/>
      <c r="V90" s="307"/>
      <c r="W90" s="308"/>
      <c r="X90" s="48"/>
      <c r="Y90" s="48"/>
      <c r="Z90" s="282"/>
      <c r="AA90" s="282"/>
      <c r="AB90" s="282"/>
      <c r="AC90" s="282"/>
      <c r="AD90" s="282"/>
      <c r="AE90" s="282"/>
      <c r="AF90" s="282"/>
      <c r="AG90" s="282"/>
      <c r="AH90" s="282"/>
      <c r="AI90" s="285" t="s">
        <v>49</v>
      </c>
      <c r="AJ90" s="285"/>
      <c r="AK90" s="286" t="s">
        <v>32</v>
      </c>
      <c r="AL90" s="192"/>
      <c r="AM90" s="192"/>
      <c r="AN90" s="205"/>
      <c r="AO90" s="205"/>
      <c r="AP90" s="205"/>
      <c r="AQ90" s="192" t="s">
        <v>33</v>
      </c>
      <c r="AR90" s="192"/>
      <c r="AS90" s="205"/>
      <c r="AT90" s="205"/>
      <c r="AU90" s="205"/>
      <c r="AV90" s="192" t="s">
        <v>34</v>
      </c>
      <c r="AW90" s="192"/>
      <c r="AX90" s="205"/>
      <c r="AY90" s="205"/>
      <c r="AZ90" s="205"/>
      <c r="BA90" s="192" t="s">
        <v>35</v>
      </c>
      <c r="BB90" s="192"/>
      <c r="BC90" s="315" t="s">
        <v>63</v>
      </c>
      <c r="BD90" s="315"/>
      <c r="BE90" s="315"/>
      <c r="BF90" s="316"/>
      <c r="BG90" s="36"/>
      <c r="BH90" s="23"/>
      <c r="BI90" s="23"/>
      <c r="BJ90" s="23"/>
    </row>
    <row r="91" spans="5:62" ht="5.0999999999999996" customHeight="1">
      <c r="E91" s="36"/>
      <c r="F91" s="23"/>
      <c r="G91" s="321"/>
      <c r="H91" s="321"/>
      <c r="I91" s="321"/>
      <c r="J91" s="321"/>
      <c r="K91" s="321"/>
      <c r="L91" s="321"/>
      <c r="M91" s="321"/>
      <c r="N91" s="322"/>
      <c r="O91" s="309"/>
      <c r="P91" s="310"/>
      <c r="Q91" s="310"/>
      <c r="R91" s="310"/>
      <c r="S91" s="310"/>
      <c r="T91" s="310"/>
      <c r="U91" s="310"/>
      <c r="V91" s="310"/>
      <c r="W91" s="311"/>
      <c r="X91" s="21"/>
      <c r="Y91" s="21"/>
      <c r="Z91" s="283"/>
      <c r="AA91" s="283"/>
      <c r="AB91" s="283"/>
      <c r="AC91" s="283"/>
      <c r="AD91" s="283"/>
      <c r="AE91" s="283"/>
      <c r="AF91" s="283"/>
      <c r="AG91" s="283"/>
      <c r="AH91" s="283"/>
      <c r="AI91" s="123"/>
      <c r="AJ91" s="123"/>
      <c r="AK91" s="287"/>
      <c r="AL91" s="140"/>
      <c r="AM91" s="140"/>
      <c r="AN91" s="137"/>
      <c r="AO91" s="137"/>
      <c r="AP91" s="137"/>
      <c r="AQ91" s="140"/>
      <c r="AR91" s="140"/>
      <c r="AS91" s="137"/>
      <c r="AT91" s="137"/>
      <c r="AU91" s="137"/>
      <c r="AV91" s="140"/>
      <c r="AW91" s="140"/>
      <c r="AX91" s="137"/>
      <c r="AY91" s="137"/>
      <c r="AZ91" s="137"/>
      <c r="BA91" s="140"/>
      <c r="BB91" s="140"/>
      <c r="BC91" s="317"/>
      <c r="BD91" s="317"/>
      <c r="BE91" s="317"/>
      <c r="BF91" s="318"/>
      <c r="BG91" s="36"/>
      <c r="BH91" s="23"/>
      <c r="BI91" s="23"/>
      <c r="BJ91" s="23"/>
    </row>
    <row r="92" spans="5:62" ht="5.0999999999999996" customHeight="1">
      <c r="E92" s="323" t="s">
        <v>64</v>
      </c>
      <c r="F92" s="324"/>
      <c r="G92" s="324"/>
      <c r="H92" s="324"/>
      <c r="I92" s="324"/>
      <c r="J92" s="324"/>
      <c r="K92" s="324"/>
      <c r="L92" s="324"/>
      <c r="M92" s="324"/>
      <c r="N92" s="325"/>
      <c r="O92" s="309"/>
      <c r="P92" s="310"/>
      <c r="Q92" s="310"/>
      <c r="R92" s="310"/>
      <c r="S92" s="310"/>
      <c r="T92" s="310"/>
      <c r="U92" s="310"/>
      <c r="V92" s="310"/>
      <c r="W92" s="311"/>
      <c r="X92" s="21"/>
      <c r="Y92" s="21"/>
      <c r="Z92" s="283"/>
      <c r="AA92" s="283"/>
      <c r="AB92" s="283"/>
      <c r="AC92" s="283"/>
      <c r="AD92" s="283"/>
      <c r="AE92" s="283"/>
      <c r="AF92" s="283"/>
      <c r="AG92" s="283"/>
      <c r="AH92" s="283"/>
      <c r="AI92" s="123"/>
      <c r="AJ92" s="123"/>
      <c r="AK92" s="287"/>
      <c r="AL92" s="140"/>
      <c r="AM92" s="140"/>
      <c r="AN92" s="137"/>
      <c r="AO92" s="137"/>
      <c r="AP92" s="137"/>
      <c r="AQ92" s="140"/>
      <c r="AR92" s="140"/>
      <c r="AS92" s="137"/>
      <c r="AT92" s="137"/>
      <c r="AU92" s="137"/>
      <c r="AV92" s="140"/>
      <c r="AW92" s="140"/>
      <c r="AX92" s="137"/>
      <c r="AY92" s="137"/>
      <c r="AZ92" s="137"/>
      <c r="BA92" s="140"/>
      <c r="BB92" s="140"/>
      <c r="BC92" s="317"/>
      <c r="BD92" s="317"/>
      <c r="BE92" s="317"/>
      <c r="BF92" s="318"/>
      <c r="BG92" s="36"/>
      <c r="BH92" s="23"/>
      <c r="BI92" s="23"/>
      <c r="BJ92" s="23"/>
    </row>
    <row r="93" spans="5:62" ht="5.0999999999999996" customHeight="1">
      <c r="E93" s="323"/>
      <c r="F93" s="324"/>
      <c r="G93" s="324"/>
      <c r="H93" s="324"/>
      <c r="I93" s="324"/>
      <c r="J93" s="324"/>
      <c r="K93" s="324"/>
      <c r="L93" s="324"/>
      <c r="M93" s="324"/>
      <c r="N93" s="325"/>
      <c r="O93" s="309"/>
      <c r="P93" s="310"/>
      <c r="Q93" s="310"/>
      <c r="R93" s="310"/>
      <c r="S93" s="310"/>
      <c r="T93" s="310"/>
      <c r="U93" s="310"/>
      <c r="V93" s="310"/>
      <c r="W93" s="311"/>
      <c r="X93" s="21"/>
      <c r="Y93" s="21"/>
      <c r="Z93" s="283"/>
      <c r="AA93" s="283"/>
      <c r="AB93" s="283"/>
      <c r="AC93" s="283"/>
      <c r="AD93" s="283"/>
      <c r="AE93" s="283"/>
      <c r="AF93" s="283"/>
      <c r="AG93" s="283"/>
      <c r="AH93" s="283"/>
      <c r="AI93" s="123"/>
      <c r="AJ93" s="123"/>
      <c r="AK93" s="287"/>
      <c r="AL93" s="140"/>
      <c r="AM93" s="140"/>
      <c r="AN93" s="137"/>
      <c r="AO93" s="137"/>
      <c r="AP93" s="137"/>
      <c r="AQ93" s="140"/>
      <c r="AR93" s="140"/>
      <c r="AS93" s="137"/>
      <c r="AT93" s="137"/>
      <c r="AU93" s="137"/>
      <c r="AV93" s="140"/>
      <c r="AW93" s="140"/>
      <c r="AX93" s="137"/>
      <c r="AY93" s="137"/>
      <c r="AZ93" s="137"/>
      <c r="BA93" s="140"/>
      <c r="BB93" s="140"/>
      <c r="BC93" s="317"/>
      <c r="BD93" s="317"/>
      <c r="BE93" s="317"/>
      <c r="BF93" s="318"/>
      <c r="BG93" s="36"/>
      <c r="BH93" s="23"/>
      <c r="BI93" s="23"/>
      <c r="BJ93" s="23"/>
    </row>
    <row r="94" spans="5:62" ht="5.0999999999999996" customHeight="1">
      <c r="E94" s="326"/>
      <c r="F94" s="327"/>
      <c r="G94" s="327"/>
      <c r="H94" s="327"/>
      <c r="I94" s="327"/>
      <c r="J94" s="327"/>
      <c r="K94" s="327"/>
      <c r="L94" s="327"/>
      <c r="M94" s="327"/>
      <c r="N94" s="328"/>
      <c r="O94" s="312"/>
      <c r="P94" s="313"/>
      <c r="Q94" s="313"/>
      <c r="R94" s="313"/>
      <c r="S94" s="313"/>
      <c r="T94" s="313"/>
      <c r="U94" s="313"/>
      <c r="V94" s="313"/>
      <c r="W94" s="314"/>
      <c r="X94" s="30"/>
      <c r="Y94" s="30"/>
      <c r="Z94" s="284"/>
      <c r="AA94" s="284"/>
      <c r="AB94" s="284"/>
      <c r="AC94" s="284"/>
      <c r="AD94" s="284"/>
      <c r="AE94" s="284"/>
      <c r="AF94" s="284"/>
      <c r="AG94" s="284"/>
      <c r="AH94" s="284"/>
      <c r="AI94" s="125"/>
      <c r="AJ94" s="125"/>
      <c r="AK94" s="288"/>
      <c r="AL94" s="141"/>
      <c r="AM94" s="141"/>
      <c r="AN94" s="138"/>
      <c r="AO94" s="138"/>
      <c r="AP94" s="138"/>
      <c r="AQ94" s="141"/>
      <c r="AR94" s="141"/>
      <c r="AS94" s="138"/>
      <c r="AT94" s="138"/>
      <c r="AU94" s="138"/>
      <c r="AV94" s="141"/>
      <c r="AW94" s="141"/>
      <c r="AX94" s="138"/>
      <c r="AY94" s="138"/>
      <c r="AZ94" s="138"/>
      <c r="BA94" s="141"/>
      <c r="BB94" s="141"/>
      <c r="BC94" s="319"/>
      <c r="BD94" s="319"/>
      <c r="BE94" s="319"/>
      <c r="BF94" s="320"/>
      <c r="BG94" s="36"/>
      <c r="BH94" s="23"/>
      <c r="BI94" s="23"/>
      <c r="BJ94" s="23"/>
    </row>
    <row r="95" spans="5:62" ht="5.0999999999999996" customHeight="1">
      <c r="E95" s="331" t="s">
        <v>65</v>
      </c>
      <c r="F95" s="332"/>
      <c r="G95" s="332"/>
      <c r="H95" s="332"/>
      <c r="I95" s="332"/>
      <c r="J95" s="332"/>
      <c r="K95" s="332"/>
      <c r="L95" s="332"/>
      <c r="M95" s="332"/>
      <c r="N95" s="332"/>
      <c r="O95" s="332"/>
      <c r="P95" s="332"/>
      <c r="Q95" s="332"/>
      <c r="R95" s="332"/>
      <c r="S95" s="332"/>
      <c r="T95" s="332"/>
      <c r="U95" s="332"/>
      <c r="V95" s="332"/>
      <c r="W95" s="332"/>
      <c r="X95" s="332"/>
      <c r="Y95" s="332"/>
      <c r="Z95" s="21"/>
      <c r="AA95" s="21"/>
      <c r="AB95" s="21"/>
      <c r="AC95" s="77"/>
      <c r="AD95" s="77"/>
      <c r="AE95" s="77"/>
      <c r="AF95" s="333" t="s">
        <v>66</v>
      </c>
      <c r="AG95" s="333"/>
      <c r="AH95" s="334" t="str">
        <f>V3</f>
        <v>890-5678</v>
      </c>
      <c r="AI95" s="334"/>
      <c r="AJ95" s="334"/>
      <c r="AK95" s="334"/>
      <c r="AL95" s="334"/>
      <c r="AM95" s="334"/>
      <c r="AN95" s="334"/>
      <c r="AO95" s="334"/>
      <c r="AP95" s="334"/>
      <c r="AQ95" s="334"/>
      <c r="AR95" s="77"/>
      <c r="AS95" s="77"/>
      <c r="AT95" s="77"/>
      <c r="AU95" s="77"/>
      <c r="AV95" s="77"/>
      <c r="AW95" s="77"/>
      <c r="AX95" s="77"/>
      <c r="AY95" s="77"/>
      <c r="AZ95" s="77"/>
      <c r="BA95" s="77"/>
      <c r="BB95" s="77"/>
      <c r="BC95" s="77"/>
      <c r="BD95" s="77"/>
      <c r="BE95" s="77"/>
      <c r="BF95" s="78"/>
    </row>
    <row r="96" spans="5:62" ht="5.0999999999999996" customHeight="1">
      <c r="E96" s="331"/>
      <c r="F96" s="332"/>
      <c r="G96" s="332"/>
      <c r="H96" s="332"/>
      <c r="I96" s="332"/>
      <c r="J96" s="332"/>
      <c r="K96" s="332"/>
      <c r="L96" s="332"/>
      <c r="M96" s="332"/>
      <c r="N96" s="332"/>
      <c r="O96" s="332"/>
      <c r="P96" s="332"/>
      <c r="Q96" s="332"/>
      <c r="R96" s="332"/>
      <c r="S96" s="332"/>
      <c r="T96" s="332"/>
      <c r="U96" s="332"/>
      <c r="V96" s="332"/>
      <c r="W96" s="332"/>
      <c r="X96" s="332"/>
      <c r="Y96" s="332"/>
      <c r="Z96" s="21"/>
      <c r="AA96" s="21"/>
      <c r="AB96" s="21"/>
      <c r="AC96" s="77"/>
      <c r="AD96" s="77"/>
      <c r="AE96" s="77"/>
      <c r="AF96" s="333"/>
      <c r="AG96" s="333"/>
      <c r="AH96" s="334"/>
      <c r="AI96" s="334"/>
      <c r="AJ96" s="334"/>
      <c r="AK96" s="334"/>
      <c r="AL96" s="334"/>
      <c r="AM96" s="334"/>
      <c r="AN96" s="334"/>
      <c r="AO96" s="334"/>
      <c r="AP96" s="334"/>
      <c r="AQ96" s="334"/>
      <c r="AR96" s="77"/>
      <c r="AS96" s="77"/>
      <c r="AT96" s="77"/>
      <c r="AU96" s="77"/>
      <c r="AV96" s="77"/>
      <c r="AW96" s="77"/>
      <c r="AX96" s="77"/>
      <c r="AY96" s="77"/>
      <c r="AZ96" s="77"/>
      <c r="BA96" s="77"/>
      <c r="BB96" s="77"/>
      <c r="BC96" s="77"/>
      <c r="BD96" s="77"/>
      <c r="BE96" s="77"/>
      <c r="BF96" s="78"/>
    </row>
    <row r="97" spans="5:58" ht="5.0999999999999996" customHeight="1">
      <c r="E97" s="331"/>
      <c r="F97" s="332"/>
      <c r="G97" s="332"/>
      <c r="H97" s="332"/>
      <c r="I97" s="332"/>
      <c r="J97" s="332"/>
      <c r="K97" s="332"/>
      <c r="L97" s="332"/>
      <c r="M97" s="332"/>
      <c r="N97" s="332"/>
      <c r="O97" s="332"/>
      <c r="P97" s="332"/>
      <c r="Q97" s="332"/>
      <c r="R97" s="332"/>
      <c r="S97" s="332"/>
      <c r="T97" s="332"/>
      <c r="U97" s="332"/>
      <c r="V97" s="332"/>
      <c r="W97" s="332"/>
      <c r="X97" s="332"/>
      <c r="Y97" s="332"/>
      <c r="Z97" s="21"/>
      <c r="AA97" s="21"/>
      <c r="AB97" s="21"/>
      <c r="AC97" s="77"/>
      <c r="AD97" s="77"/>
      <c r="AE97" s="77"/>
      <c r="AF97" s="333"/>
      <c r="AG97" s="333"/>
      <c r="AH97" s="334"/>
      <c r="AI97" s="334"/>
      <c r="AJ97" s="334"/>
      <c r="AK97" s="334"/>
      <c r="AL97" s="334"/>
      <c r="AM97" s="334"/>
      <c r="AN97" s="334"/>
      <c r="AO97" s="334"/>
      <c r="AP97" s="334"/>
      <c r="AQ97" s="334"/>
      <c r="AR97" s="77"/>
      <c r="AS97" s="77"/>
      <c r="AT97" s="77"/>
      <c r="AU97" s="77"/>
      <c r="AV97" s="77"/>
      <c r="AW97" s="77"/>
      <c r="AX97" s="77"/>
      <c r="AY97" s="77"/>
      <c r="AZ97" s="77"/>
      <c r="BA97" s="77"/>
      <c r="BB97" s="77"/>
      <c r="BC97" s="77"/>
      <c r="BD97" s="77"/>
      <c r="BE97" s="77"/>
      <c r="BF97" s="78"/>
    </row>
    <row r="98" spans="5:58" ht="5.0999999999999996" customHeight="1">
      <c r="E98" s="84"/>
      <c r="F98" s="338" t="str">
        <f>基本ｼｰﾄ!I19&amp;"長　殿"</f>
        <v>公立学校共済組合　鹿児島支部長　殿</v>
      </c>
      <c r="G98" s="338"/>
      <c r="H98" s="338"/>
      <c r="I98" s="338"/>
      <c r="J98" s="338"/>
      <c r="K98" s="338"/>
      <c r="L98" s="338"/>
      <c r="M98" s="338"/>
      <c r="N98" s="338"/>
      <c r="O98" s="338"/>
      <c r="P98" s="338"/>
      <c r="Q98" s="338"/>
      <c r="R98" s="338"/>
      <c r="S98" s="338"/>
      <c r="T98" s="338"/>
      <c r="U98" s="338"/>
      <c r="V98" s="338"/>
      <c r="W98" s="338"/>
      <c r="X98" s="338"/>
      <c r="Y98" s="338"/>
      <c r="Z98" s="21"/>
      <c r="AA98" s="21"/>
      <c r="AB98" s="21"/>
      <c r="AC98" s="77"/>
      <c r="AD98" s="77"/>
      <c r="AE98" s="79"/>
      <c r="AF98" s="333"/>
      <c r="AG98" s="333"/>
      <c r="AH98" s="334"/>
      <c r="AI98" s="334"/>
      <c r="AJ98" s="334"/>
      <c r="AK98" s="334"/>
      <c r="AL98" s="334"/>
      <c r="AM98" s="334"/>
      <c r="AN98" s="334"/>
      <c r="AO98" s="334"/>
      <c r="AP98" s="334"/>
      <c r="AQ98" s="334"/>
      <c r="AR98" s="77"/>
      <c r="AS98" s="77"/>
      <c r="AT98" s="77"/>
      <c r="AU98" s="77"/>
      <c r="AV98" s="77"/>
      <c r="AW98" s="77"/>
      <c r="AX98" s="77"/>
      <c r="AY98" s="77"/>
      <c r="AZ98" s="77"/>
      <c r="BA98" s="77"/>
      <c r="BB98" s="77"/>
      <c r="BC98" s="77"/>
      <c r="BD98" s="77"/>
      <c r="BE98" s="77"/>
      <c r="BF98" s="78"/>
    </row>
    <row r="99" spans="5:58" ht="5.0999999999999996" customHeight="1">
      <c r="E99" s="84"/>
      <c r="F99" s="338"/>
      <c r="G99" s="338"/>
      <c r="H99" s="338"/>
      <c r="I99" s="338"/>
      <c r="J99" s="338"/>
      <c r="K99" s="338"/>
      <c r="L99" s="338"/>
      <c r="M99" s="338"/>
      <c r="N99" s="338"/>
      <c r="O99" s="338"/>
      <c r="P99" s="338"/>
      <c r="Q99" s="338"/>
      <c r="R99" s="338"/>
      <c r="S99" s="338"/>
      <c r="T99" s="338"/>
      <c r="U99" s="338"/>
      <c r="V99" s="338"/>
      <c r="W99" s="338"/>
      <c r="X99" s="338"/>
      <c r="Y99" s="338"/>
      <c r="Z99" s="21"/>
      <c r="AA99" s="21"/>
      <c r="AB99" s="21"/>
      <c r="AC99" s="329" t="s">
        <v>67</v>
      </c>
      <c r="AD99" s="329"/>
      <c r="AE99" s="329"/>
      <c r="AF99" s="330" t="str">
        <f>V4</f>
        <v>鹿児島市石灯籠1-2-3</v>
      </c>
      <c r="AG99" s="330"/>
      <c r="AH99" s="330"/>
      <c r="AI99" s="330"/>
      <c r="AJ99" s="330"/>
      <c r="AK99" s="330"/>
      <c r="AL99" s="330"/>
      <c r="AM99" s="330"/>
      <c r="AN99" s="330"/>
      <c r="AO99" s="330"/>
      <c r="AP99" s="330"/>
      <c r="AQ99" s="330"/>
      <c r="AR99" s="330"/>
      <c r="AS99" s="330"/>
      <c r="AT99" s="330"/>
      <c r="AU99" s="330"/>
      <c r="AV99" s="330"/>
      <c r="AW99" s="330"/>
      <c r="AX99" s="330"/>
      <c r="AY99" s="330"/>
      <c r="AZ99" s="330"/>
      <c r="BA99" s="330"/>
      <c r="BB99" s="330"/>
      <c r="BC99" s="330"/>
      <c r="BD99" s="330"/>
      <c r="BE99" s="330"/>
      <c r="BF99" s="335"/>
    </row>
    <row r="100" spans="5:58" ht="5.0999999999999996" customHeight="1">
      <c r="E100" s="84"/>
      <c r="F100" s="338"/>
      <c r="G100" s="338"/>
      <c r="H100" s="338"/>
      <c r="I100" s="338"/>
      <c r="J100" s="338"/>
      <c r="K100" s="338"/>
      <c r="L100" s="338"/>
      <c r="M100" s="338"/>
      <c r="N100" s="338"/>
      <c r="O100" s="338"/>
      <c r="P100" s="338"/>
      <c r="Q100" s="338"/>
      <c r="R100" s="338"/>
      <c r="S100" s="338"/>
      <c r="T100" s="338"/>
      <c r="U100" s="338"/>
      <c r="V100" s="338"/>
      <c r="W100" s="338"/>
      <c r="X100" s="338"/>
      <c r="Y100" s="338"/>
      <c r="Z100" s="21"/>
      <c r="AA100" s="21"/>
      <c r="AB100" s="21"/>
      <c r="AC100" s="329"/>
      <c r="AD100" s="329"/>
      <c r="AE100" s="329"/>
      <c r="AF100" s="330"/>
      <c r="AG100" s="330"/>
      <c r="AH100" s="330"/>
      <c r="AI100" s="330"/>
      <c r="AJ100" s="330"/>
      <c r="AK100" s="330"/>
      <c r="AL100" s="330"/>
      <c r="AM100" s="330"/>
      <c r="AN100" s="330"/>
      <c r="AO100" s="330"/>
      <c r="AP100" s="330"/>
      <c r="AQ100" s="330"/>
      <c r="AR100" s="330"/>
      <c r="AS100" s="330"/>
      <c r="AT100" s="330"/>
      <c r="AU100" s="330"/>
      <c r="AV100" s="330"/>
      <c r="AW100" s="330"/>
      <c r="AX100" s="330"/>
      <c r="AY100" s="330"/>
      <c r="AZ100" s="330"/>
      <c r="BA100" s="330"/>
      <c r="BB100" s="330"/>
      <c r="BC100" s="330"/>
      <c r="BD100" s="330"/>
      <c r="BE100" s="330"/>
      <c r="BF100" s="335"/>
    </row>
    <row r="101" spans="5:58" ht="5.0999999999999996" customHeight="1">
      <c r="E101" s="50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329"/>
      <c r="AD101" s="329"/>
      <c r="AE101" s="329"/>
      <c r="AF101" s="330"/>
      <c r="AG101" s="330"/>
      <c r="AH101" s="330"/>
      <c r="AI101" s="330"/>
      <c r="AJ101" s="330"/>
      <c r="AK101" s="330"/>
      <c r="AL101" s="330"/>
      <c r="AM101" s="330"/>
      <c r="AN101" s="330"/>
      <c r="AO101" s="330"/>
      <c r="AP101" s="330"/>
      <c r="AQ101" s="330"/>
      <c r="AR101" s="330"/>
      <c r="AS101" s="330"/>
      <c r="AT101" s="330"/>
      <c r="AU101" s="330"/>
      <c r="AV101" s="330"/>
      <c r="AW101" s="330"/>
      <c r="AX101" s="330"/>
      <c r="AY101" s="330"/>
      <c r="AZ101" s="330"/>
      <c r="BA101" s="330"/>
      <c r="BB101" s="330"/>
      <c r="BC101" s="330"/>
      <c r="BD101" s="330"/>
      <c r="BE101" s="330"/>
      <c r="BF101" s="335"/>
    </row>
    <row r="102" spans="5:58" ht="5.0999999999999996" customHeight="1">
      <c r="E102" s="50"/>
      <c r="F102" s="140" t="s">
        <v>32</v>
      </c>
      <c r="G102" s="140"/>
      <c r="H102" s="140"/>
      <c r="I102" s="137"/>
      <c r="J102" s="137"/>
      <c r="K102" s="137"/>
      <c r="L102" s="140" t="s">
        <v>33</v>
      </c>
      <c r="M102" s="140"/>
      <c r="N102" s="137"/>
      <c r="O102" s="137"/>
      <c r="P102" s="137"/>
      <c r="Q102" s="140" t="s">
        <v>34</v>
      </c>
      <c r="R102" s="140"/>
      <c r="S102" s="137"/>
      <c r="T102" s="137"/>
      <c r="U102" s="137"/>
      <c r="V102" s="140" t="s">
        <v>35</v>
      </c>
      <c r="W102" s="140"/>
      <c r="X102" s="21"/>
      <c r="Y102" s="21"/>
      <c r="Z102" s="21"/>
      <c r="AA102" s="21"/>
      <c r="AB102" s="21"/>
      <c r="AC102" s="329"/>
      <c r="AD102" s="329"/>
      <c r="AE102" s="329"/>
      <c r="AF102" s="330"/>
      <c r="AG102" s="330"/>
      <c r="AH102" s="330"/>
      <c r="AI102" s="330"/>
      <c r="AJ102" s="330"/>
      <c r="AK102" s="330"/>
      <c r="AL102" s="330"/>
      <c r="AM102" s="330"/>
      <c r="AN102" s="330"/>
      <c r="AO102" s="330"/>
      <c r="AP102" s="330"/>
      <c r="AQ102" s="330"/>
      <c r="AR102" s="330"/>
      <c r="AS102" s="330"/>
      <c r="AT102" s="330"/>
      <c r="AU102" s="330"/>
      <c r="AV102" s="330"/>
      <c r="AW102" s="330"/>
      <c r="AX102" s="330"/>
      <c r="AY102" s="330"/>
      <c r="AZ102" s="330"/>
      <c r="BA102" s="330"/>
      <c r="BB102" s="330"/>
      <c r="BC102" s="330"/>
      <c r="BD102" s="330"/>
      <c r="BE102" s="330"/>
      <c r="BF102" s="335"/>
    </row>
    <row r="103" spans="5:58" ht="5.0999999999999996" customHeight="1">
      <c r="E103" s="50"/>
      <c r="F103" s="140"/>
      <c r="G103" s="140"/>
      <c r="H103" s="140"/>
      <c r="I103" s="137"/>
      <c r="J103" s="137"/>
      <c r="K103" s="137"/>
      <c r="L103" s="140"/>
      <c r="M103" s="140"/>
      <c r="N103" s="137"/>
      <c r="O103" s="137"/>
      <c r="P103" s="137"/>
      <c r="Q103" s="140"/>
      <c r="R103" s="140"/>
      <c r="S103" s="137"/>
      <c r="T103" s="137"/>
      <c r="U103" s="137"/>
      <c r="V103" s="140"/>
      <c r="W103" s="140"/>
      <c r="X103" s="21"/>
      <c r="Y103" s="21"/>
      <c r="Z103" s="21"/>
      <c r="AA103" s="21"/>
      <c r="AB103" s="21"/>
      <c r="AC103" s="329"/>
      <c r="AD103" s="329"/>
      <c r="AE103" s="329"/>
      <c r="AF103" s="330"/>
      <c r="AG103" s="330"/>
      <c r="AH103" s="330"/>
      <c r="AI103" s="330"/>
      <c r="AJ103" s="330"/>
      <c r="AK103" s="330"/>
      <c r="AL103" s="330"/>
      <c r="AM103" s="330"/>
      <c r="AN103" s="330"/>
      <c r="AO103" s="330"/>
      <c r="AP103" s="330"/>
      <c r="AQ103" s="330"/>
      <c r="AR103" s="330"/>
      <c r="AS103" s="330"/>
      <c r="AT103" s="330"/>
      <c r="AU103" s="330"/>
      <c r="AV103" s="330"/>
      <c r="AW103" s="330"/>
      <c r="AX103" s="330"/>
      <c r="AY103" s="330"/>
      <c r="AZ103" s="330"/>
      <c r="BA103" s="330"/>
      <c r="BB103" s="330"/>
      <c r="BC103" s="330"/>
      <c r="BD103" s="330"/>
      <c r="BE103" s="330"/>
      <c r="BF103" s="335"/>
    </row>
    <row r="104" spans="5:58" ht="5.0999999999999996" customHeight="1">
      <c r="E104" s="50"/>
      <c r="F104" s="140"/>
      <c r="G104" s="140"/>
      <c r="H104" s="140"/>
      <c r="I104" s="137"/>
      <c r="J104" s="137"/>
      <c r="K104" s="137"/>
      <c r="L104" s="140"/>
      <c r="M104" s="140"/>
      <c r="N104" s="137"/>
      <c r="O104" s="137"/>
      <c r="P104" s="137"/>
      <c r="Q104" s="140"/>
      <c r="R104" s="140"/>
      <c r="S104" s="137"/>
      <c r="T104" s="137"/>
      <c r="U104" s="137"/>
      <c r="V104" s="140"/>
      <c r="W104" s="140"/>
      <c r="X104" s="21"/>
      <c r="Y104" s="21"/>
      <c r="Z104" s="21"/>
      <c r="AA104" s="21"/>
      <c r="AB104" s="21"/>
      <c r="AC104" s="329"/>
      <c r="AD104" s="329"/>
      <c r="AE104" s="329"/>
      <c r="AF104" s="330"/>
      <c r="AG104" s="330"/>
      <c r="AH104" s="330"/>
      <c r="AI104" s="330"/>
      <c r="AJ104" s="330"/>
      <c r="AK104" s="330"/>
      <c r="AL104" s="330"/>
      <c r="AM104" s="330"/>
      <c r="AN104" s="330"/>
      <c r="AO104" s="330"/>
      <c r="AP104" s="330"/>
      <c r="AQ104" s="330"/>
      <c r="AR104" s="330"/>
      <c r="AS104" s="330"/>
      <c r="AT104" s="330"/>
      <c r="AU104" s="330"/>
      <c r="AV104" s="330"/>
      <c r="AW104" s="330"/>
      <c r="AX104" s="330"/>
      <c r="AY104" s="330"/>
      <c r="AZ104" s="330"/>
      <c r="BA104" s="330"/>
      <c r="BB104" s="330"/>
      <c r="BC104" s="330"/>
      <c r="BD104" s="330"/>
      <c r="BE104" s="330"/>
      <c r="BF104" s="335"/>
    </row>
    <row r="105" spans="5:58" ht="5.0999999999999996" customHeight="1">
      <c r="E105" s="50"/>
      <c r="F105" s="140"/>
      <c r="G105" s="140"/>
      <c r="H105" s="140"/>
      <c r="I105" s="137"/>
      <c r="J105" s="137"/>
      <c r="K105" s="137"/>
      <c r="L105" s="140"/>
      <c r="M105" s="140"/>
      <c r="N105" s="137"/>
      <c r="O105" s="137"/>
      <c r="P105" s="137"/>
      <c r="Q105" s="140"/>
      <c r="R105" s="140"/>
      <c r="S105" s="137"/>
      <c r="T105" s="137"/>
      <c r="U105" s="137"/>
      <c r="V105" s="140"/>
      <c r="W105" s="140"/>
      <c r="X105" s="186" t="s">
        <v>68</v>
      </c>
      <c r="Y105" s="186"/>
      <c r="Z105" s="186"/>
      <c r="AA105" s="186"/>
      <c r="AB105" s="23"/>
      <c r="AC105" s="329" t="s">
        <v>69</v>
      </c>
      <c r="AD105" s="329"/>
      <c r="AE105" s="329"/>
      <c r="AF105" s="330" t="str">
        <f>E4</f>
        <v>薩摩　隼人</v>
      </c>
      <c r="AG105" s="330"/>
      <c r="AH105" s="330"/>
      <c r="AI105" s="330"/>
      <c r="AJ105" s="330"/>
      <c r="AK105" s="330"/>
      <c r="AL105" s="330"/>
      <c r="AM105" s="330"/>
      <c r="AN105" s="330"/>
      <c r="AO105" s="330"/>
      <c r="AP105" s="330"/>
      <c r="AQ105" s="330"/>
      <c r="AR105" s="330"/>
      <c r="AS105" s="330"/>
      <c r="AT105" s="330"/>
      <c r="AU105" s="330"/>
      <c r="AV105" s="330"/>
      <c r="AW105" s="330"/>
      <c r="AX105" s="330"/>
      <c r="AY105" s="330"/>
      <c r="AZ105" s="330"/>
      <c r="BA105" s="330"/>
      <c r="BB105" s="330"/>
      <c r="BC105" s="336" t="s">
        <v>70</v>
      </c>
      <c r="BD105" s="336"/>
      <c r="BE105" s="336"/>
      <c r="BF105" s="337"/>
    </row>
    <row r="106" spans="5:58" ht="5.0999999999999996" customHeight="1">
      <c r="E106" s="50"/>
      <c r="F106" s="140"/>
      <c r="G106" s="140"/>
      <c r="H106" s="140"/>
      <c r="I106" s="137"/>
      <c r="J106" s="137"/>
      <c r="K106" s="137"/>
      <c r="L106" s="140"/>
      <c r="M106" s="140"/>
      <c r="N106" s="137"/>
      <c r="O106" s="137"/>
      <c r="P106" s="137"/>
      <c r="Q106" s="140"/>
      <c r="R106" s="140"/>
      <c r="S106" s="137"/>
      <c r="T106" s="137"/>
      <c r="U106" s="137"/>
      <c r="V106" s="140"/>
      <c r="W106" s="140"/>
      <c r="X106" s="186"/>
      <c r="Y106" s="186"/>
      <c r="Z106" s="186"/>
      <c r="AA106" s="186"/>
      <c r="AB106" s="23"/>
      <c r="AC106" s="329"/>
      <c r="AD106" s="329"/>
      <c r="AE106" s="329"/>
      <c r="AF106" s="330"/>
      <c r="AG106" s="330"/>
      <c r="AH106" s="330"/>
      <c r="AI106" s="330"/>
      <c r="AJ106" s="330"/>
      <c r="AK106" s="330"/>
      <c r="AL106" s="330"/>
      <c r="AM106" s="330"/>
      <c r="AN106" s="330"/>
      <c r="AO106" s="330"/>
      <c r="AP106" s="330"/>
      <c r="AQ106" s="330"/>
      <c r="AR106" s="330"/>
      <c r="AS106" s="330"/>
      <c r="AT106" s="330"/>
      <c r="AU106" s="330"/>
      <c r="AV106" s="330"/>
      <c r="AW106" s="330"/>
      <c r="AX106" s="330"/>
      <c r="AY106" s="330"/>
      <c r="AZ106" s="330"/>
      <c r="BA106" s="330"/>
      <c r="BB106" s="330"/>
      <c r="BC106" s="336"/>
      <c r="BD106" s="336"/>
      <c r="BE106" s="336"/>
      <c r="BF106" s="337"/>
    </row>
    <row r="107" spans="5:58" ht="5.0999999999999996" customHeight="1">
      <c r="E107" s="50"/>
      <c r="F107" s="140"/>
      <c r="G107" s="140"/>
      <c r="H107" s="140"/>
      <c r="I107" s="137"/>
      <c r="J107" s="137"/>
      <c r="K107" s="137"/>
      <c r="L107" s="140"/>
      <c r="M107" s="140"/>
      <c r="N107" s="137"/>
      <c r="O107" s="137"/>
      <c r="P107" s="137"/>
      <c r="Q107" s="140"/>
      <c r="R107" s="140"/>
      <c r="S107" s="137"/>
      <c r="T107" s="137"/>
      <c r="U107" s="137"/>
      <c r="V107" s="140"/>
      <c r="W107" s="140"/>
      <c r="X107" s="186"/>
      <c r="Y107" s="186"/>
      <c r="Z107" s="186"/>
      <c r="AA107" s="186"/>
      <c r="AB107" s="23"/>
      <c r="AC107" s="329"/>
      <c r="AD107" s="329"/>
      <c r="AE107" s="329"/>
      <c r="AF107" s="330"/>
      <c r="AG107" s="330"/>
      <c r="AH107" s="330"/>
      <c r="AI107" s="330"/>
      <c r="AJ107" s="330"/>
      <c r="AK107" s="330"/>
      <c r="AL107" s="330"/>
      <c r="AM107" s="330"/>
      <c r="AN107" s="330"/>
      <c r="AO107" s="330"/>
      <c r="AP107" s="330"/>
      <c r="AQ107" s="330"/>
      <c r="AR107" s="330"/>
      <c r="AS107" s="330"/>
      <c r="AT107" s="330"/>
      <c r="AU107" s="330"/>
      <c r="AV107" s="330"/>
      <c r="AW107" s="330"/>
      <c r="AX107" s="330"/>
      <c r="AY107" s="330"/>
      <c r="AZ107" s="330"/>
      <c r="BA107" s="330"/>
      <c r="BB107" s="330"/>
      <c r="BC107" s="336"/>
      <c r="BD107" s="336"/>
      <c r="BE107" s="336"/>
      <c r="BF107" s="337"/>
    </row>
    <row r="108" spans="5:58" ht="5.0999999999999996" customHeight="1">
      <c r="E108" s="50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186" t="s">
        <v>71</v>
      </c>
      <c r="Y108" s="186"/>
      <c r="Z108" s="186"/>
      <c r="AA108" s="186"/>
      <c r="AB108" s="23"/>
      <c r="AC108" s="329"/>
      <c r="AD108" s="329"/>
      <c r="AE108" s="329"/>
      <c r="AF108" s="330"/>
      <c r="AG108" s="330"/>
      <c r="AH108" s="330"/>
      <c r="AI108" s="330"/>
      <c r="AJ108" s="330"/>
      <c r="AK108" s="330"/>
      <c r="AL108" s="330"/>
      <c r="AM108" s="330"/>
      <c r="AN108" s="330"/>
      <c r="AO108" s="330"/>
      <c r="AP108" s="330"/>
      <c r="AQ108" s="330"/>
      <c r="AR108" s="330"/>
      <c r="AS108" s="330"/>
      <c r="AT108" s="330"/>
      <c r="AU108" s="330"/>
      <c r="AV108" s="330"/>
      <c r="AW108" s="330"/>
      <c r="AX108" s="330"/>
      <c r="AY108" s="330"/>
      <c r="AZ108" s="330"/>
      <c r="BA108" s="330"/>
      <c r="BB108" s="330"/>
      <c r="BC108" s="336"/>
      <c r="BD108" s="336"/>
      <c r="BE108" s="336"/>
      <c r="BF108" s="337"/>
    </row>
    <row r="109" spans="5:58" ht="5.0999999999999996" customHeight="1">
      <c r="E109" s="50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186"/>
      <c r="Y109" s="186"/>
      <c r="Z109" s="186"/>
      <c r="AA109" s="186"/>
      <c r="AB109" s="23"/>
      <c r="AC109" s="329"/>
      <c r="AD109" s="329"/>
      <c r="AE109" s="329"/>
      <c r="AF109" s="330"/>
      <c r="AG109" s="330"/>
      <c r="AH109" s="330"/>
      <c r="AI109" s="330"/>
      <c r="AJ109" s="330"/>
      <c r="AK109" s="330"/>
      <c r="AL109" s="330"/>
      <c r="AM109" s="330"/>
      <c r="AN109" s="330"/>
      <c r="AO109" s="330"/>
      <c r="AP109" s="330"/>
      <c r="AQ109" s="330"/>
      <c r="AR109" s="330"/>
      <c r="AS109" s="330"/>
      <c r="AT109" s="330"/>
      <c r="AU109" s="330"/>
      <c r="AV109" s="330"/>
      <c r="AW109" s="330"/>
      <c r="AX109" s="330"/>
      <c r="AY109" s="330"/>
      <c r="AZ109" s="330"/>
      <c r="BA109" s="330"/>
      <c r="BB109" s="330"/>
      <c r="BC109" s="336"/>
      <c r="BD109" s="336"/>
      <c r="BE109" s="336"/>
      <c r="BF109" s="337"/>
    </row>
    <row r="110" spans="5:58" ht="5.0999999999999996" customHeight="1">
      <c r="E110" s="50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186"/>
      <c r="Y110" s="186"/>
      <c r="Z110" s="186"/>
      <c r="AA110" s="186"/>
      <c r="AB110" s="23"/>
      <c r="AC110" s="329"/>
      <c r="AD110" s="329"/>
      <c r="AE110" s="329"/>
      <c r="AF110" s="330"/>
      <c r="AG110" s="330"/>
      <c r="AH110" s="330"/>
      <c r="AI110" s="330"/>
      <c r="AJ110" s="330"/>
      <c r="AK110" s="330"/>
      <c r="AL110" s="330"/>
      <c r="AM110" s="330"/>
      <c r="AN110" s="330"/>
      <c r="AO110" s="330"/>
      <c r="AP110" s="330"/>
      <c r="AQ110" s="330"/>
      <c r="AR110" s="330"/>
      <c r="AS110" s="330"/>
      <c r="AT110" s="330"/>
      <c r="AU110" s="330"/>
      <c r="AV110" s="330"/>
      <c r="AW110" s="330"/>
      <c r="AX110" s="330"/>
      <c r="AY110" s="330"/>
      <c r="AZ110" s="330"/>
      <c r="BA110" s="330"/>
      <c r="BB110" s="330"/>
      <c r="BC110" s="336"/>
      <c r="BD110" s="336"/>
      <c r="BE110" s="336"/>
      <c r="BF110" s="337"/>
    </row>
    <row r="111" spans="5:58" ht="5.0999999999999996" customHeight="1">
      <c r="E111" s="50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339" t="s">
        <v>72</v>
      </c>
      <c r="AD111" s="339"/>
      <c r="AE111" s="339"/>
      <c r="AF111" s="339"/>
      <c r="AG111" s="340" t="s">
        <v>73</v>
      </c>
      <c r="AH111" s="176" t="str">
        <f>V5</f>
        <v>099</v>
      </c>
      <c r="AI111" s="176"/>
      <c r="AJ111" s="176"/>
      <c r="AK111" s="176"/>
      <c r="AL111" s="341" t="s">
        <v>74</v>
      </c>
      <c r="AM111" s="176" t="str">
        <f>Y5</f>
        <v>123</v>
      </c>
      <c r="AN111" s="176"/>
      <c r="AO111" s="176"/>
      <c r="AP111" s="176"/>
      <c r="AQ111" s="341" t="s">
        <v>74</v>
      </c>
      <c r="AR111" s="176" t="str">
        <f>AB5</f>
        <v>4567</v>
      </c>
      <c r="AS111" s="176"/>
      <c r="AT111" s="176"/>
      <c r="AU111" s="176"/>
      <c r="AV111" s="340" t="s">
        <v>75</v>
      </c>
      <c r="AW111" s="77"/>
      <c r="AX111" s="77"/>
      <c r="AY111" s="77"/>
      <c r="AZ111" s="77"/>
      <c r="BA111" s="77"/>
      <c r="BB111" s="77"/>
      <c r="BC111" s="77"/>
      <c r="BD111" s="77"/>
      <c r="BE111" s="77"/>
      <c r="BF111" s="78"/>
    </row>
    <row r="112" spans="5:58" ht="5.0999999999999996" customHeight="1">
      <c r="E112" s="50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339"/>
      <c r="AD112" s="339"/>
      <c r="AE112" s="339"/>
      <c r="AF112" s="339"/>
      <c r="AG112" s="340"/>
      <c r="AH112" s="176"/>
      <c r="AI112" s="176"/>
      <c r="AJ112" s="176"/>
      <c r="AK112" s="176"/>
      <c r="AL112" s="341"/>
      <c r="AM112" s="176"/>
      <c r="AN112" s="176"/>
      <c r="AO112" s="176"/>
      <c r="AP112" s="176"/>
      <c r="AQ112" s="341"/>
      <c r="AR112" s="176"/>
      <c r="AS112" s="176"/>
      <c r="AT112" s="176"/>
      <c r="AU112" s="176"/>
      <c r="AV112" s="340"/>
      <c r="AW112" s="77"/>
      <c r="AX112" s="77"/>
      <c r="AY112" s="77"/>
      <c r="AZ112" s="77"/>
      <c r="BA112" s="77"/>
      <c r="BB112" s="77"/>
      <c r="BC112" s="77"/>
      <c r="BD112" s="77"/>
      <c r="BE112" s="77"/>
      <c r="BF112" s="78"/>
    </row>
    <row r="113" spans="5:58" ht="5.0999999999999996" customHeight="1">
      <c r="E113" s="50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339"/>
      <c r="AD113" s="339"/>
      <c r="AE113" s="339"/>
      <c r="AF113" s="339"/>
      <c r="AG113" s="340"/>
      <c r="AH113" s="176"/>
      <c r="AI113" s="176"/>
      <c r="AJ113" s="176"/>
      <c r="AK113" s="176"/>
      <c r="AL113" s="341"/>
      <c r="AM113" s="176"/>
      <c r="AN113" s="176"/>
      <c r="AO113" s="176"/>
      <c r="AP113" s="176"/>
      <c r="AQ113" s="341"/>
      <c r="AR113" s="176"/>
      <c r="AS113" s="176"/>
      <c r="AT113" s="176"/>
      <c r="AU113" s="176"/>
      <c r="AV113" s="340"/>
      <c r="AW113" s="77"/>
      <c r="AX113" s="77"/>
      <c r="AY113" s="77"/>
      <c r="AZ113" s="77"/>
      <c r="BA113" s="77"/>
      <c r="BB113" s="77"/>
      <c r="BC113" s="77"/>
      <c r="BD113" s="77"/>
      <c r="BE113" s="77"/>
      <c r="BF113" s="78"/>
    </row>
    <row r="114" spans="5:58" ht="5.0999999999999996" customHeight="1">
      <c r="E114" s="50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339"/>
      <c r="AD114" s="339"/>
      <c r="AE114" s="339"/>
      <c r="AF114" s="339"/>
      <c r="AG114" s="340"/>
      <c r="AH114" s="176"/>
      <c r="AI114" s="176"/>
      <c r="AJ114" s="176"/>
      <c r="AK114" s="176"/>
      <c r="AL114" s="341"/>
      <c r="AM114" s="176"/>
      <c r="AN114" s="176"/>
      <c r="AO114" s="176"/>
      <c r="AP114" s="176"/>
      <c r="AQ114" s="341"/>
      <c r="AR114" s="176"/>
      <c r="AS114" s="176"/>
      <c r="AT114" s="176"/>
      <c r="AU114" s="176"/>
      <c r="AV114" s="340"/>
      <c r="AW114" s="77"/>
      <c r="AX114" s="77"/>
      <c r="AY114" s="77"/>
      <c r="AZ114" s="77"/>
      <c r="BA114" s="77"/>
      <c r="BB114" s="77"/>
      <c r="BC114" s="77"/>
      <c r="BD114" s="77"/>
      <c r="BE114" s="77"/>
      <c r="BF114" s="78"/>
    </row>
    <row r="115" spans="5:58" ht="5.0999999999999996" customHeight="1">
      <c r="E115" s="50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339"/>
      <c r="AD115" s="339"/>
      <c r="AE115" s="339"/>
      <c r="AF115" s="339"/>
      <c r="AG115" s="340"/>
      <c r="AH115" s="176"/>
      <c r="AI115" s="176"/>
      <c r="AJ115" s="176"/>
      <c r="AK115" s="176"/>
      <c r="AL115" s="341"/>
      <c r="AM115" s="176"/>
      <c r="AN115" s="176"/>
      <c r="AO115" s="176"/>
      <c r="AP115" s="176"/>
      <c r="AQ115" s="341"/>
      <c r="AR115" s="176"/>
      <c r="AS115" s="176"/>
      <c r="AT115" s="176"/>
      <c r="AU115" s="176"/>
      <c r="AV115" s="340"/>
      <c r="AW115" s="77"/>
      <c r="AX115" s="77"/>
      <c r="AY115" s="77"/>
      <c r="AZ115" s="77"/>
      <c r="BA115" s="77"/>
      <c r="BB115" s="77"/>
      <c r="BC115" s="77"/>
      <c r="BD115" s="77"/>
      <c r="BE115" s="77"/>
      <c r="BF115" s="78"/>
    </row>
    <row r="116" spans="5:58" ht="5.0999999999999996" customHeight="1">
      <c r="E116" s="50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339"/>
      <c r="AD116" s="339"/>
      <c r="AE116" s="339"/>
      <c r="AF116" s="339"/>
      <c r="AG116" s="340"/>
      <c r="AH116" s="176"/>
      <c r="AI116" s="176"/>
      <c r="AJ116" s="176"/>
      <c r="AK116" s="176"/>
      <c r="AL116" s="341"/>
      <c r="AM116" s="176"/>
      <c r="AN116" s="176"/>
      <c r="AO116" s="176"/>
      <c r="AP116" s="176"/>
      <c r="AQ116" s="341"/>
      <c r="AR116" s="176"/>
      <c r="AS116" s="176"/>
      <c r="AT116" s="176"/>
      <c r="AU116" s="176"/>
      <c r="AV116" s="340"/>
      <c r="AW116" s="77"/>
      <c r="AX116" s="77"/>
      <c r="AY116" s="77"/>
      <c r="AZ116" s="77"/>
      <c r="BA116" s="77"/>
      <c r="BB116" s="77"/>
      <c r="BC116" s="77"/>
      <c r="BD116" s="77"/>
      <c r="BE116" s="77"/>
      <c r="BF116" s="78"/>
    </row>
    <row r="117" spans="5:58" ht="5.0999999999999996" customHeight="1">
      <c r="E117" s="51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F117" s="30"/>
      <c r="AG117" s="30"/>
      <c r="AH117" s="30"/>
      <c r="AI117" s="30"/>
      <c r="AJ117" s="30"/>
      <c r="AK117" s="30"/>
      <c r="AL117" s="30"/>
      <c r="AM117" s="30"/>
      <c r="AN117" s="30"/>
      <c r="AO117" s="30"/>
      <c r="AP117" s="30"/>
      <c r="AQ117" s="30"/>
      <c r="AR117" s="30"/>
      <c r="AS117" s="30"/>
      <c r="AT117" s="30"/>
      <c r="AU117" s="30"/>
      <c r="AV117" s="30"/>
      <c r="AW117" s="30"/>
      <c r="AX117" s="30"/>
      <c r="AY117" s="30"/>
      <c r="AZ117" s="30"/>
      <c r="BA117" s="30"/>
      <c r="BB117" s="30"/>
      <c r="BC117" s="30"/>
      <c r="BD117" s="30"/>
      <c r="BE117" s="30"/>
      <c r="BF117" s="52"/>
    </row>
    <row r="118" spans="5:58" ht="5.0999999999999996" customHeight="1">
      <c r="E118" s="331" t="s">
        <v>76</v>
      </c>
      <c r="F118" s="332"/>
      <c r="G118" s="332"/>
      <c r="H118" s="332"/>
      <c r="I118" s="332"/>
      <c r="J118" s="332"/>
      <c r="K118" s="332"/>
      <c r="L118" s="332"/>
      <c r="M118" s="332"/>
      <c r="N118" s="332"/>
      <c r="O118" s="332"/>
      <c r="P118" s="332"/>
      <c r="Q118" s="332"/>
      <c r="R118" s="332"/>
      <c r="S118" s="332"/>
      <c r="T118" s="332"/>
      <c r="U118" s="332"/>
      <c r="V118" s="332"/>
      <c r="W118" s="332"/>
      <c r="X118" s="332"/>
      <c r="Y118" s="332"/>
      <c r="Z118" s="332"/>
      <c r="AA118" s="332"/>
      <c r="AB118" s="332"/>
      <c r="AC118" s="21"/>
      <c r="AD118" s="21"/>
      <c r="AE118" s="21"/>
      <c r="AF118" s="140" t="s">
        <v>77</v>
      </c>
      <c r="AG118" s="140"/>
      <c r="AH118" s="334" t="str">
        <f>基本ｼｰﾄ!F24</f>
        <v>899-0001</v>
      </c>
      <c r="AI118" s="334"/>
      <c r="AJ118" s="334"/>
      <c r="AK118" s="334"/>
      <c r="AL118" s="334"/>
      <c r="AM118" s="334"/>
      <c r="AN118" s="334"/>
      <c r="AO118" s="334"/>
      <c r="AP118" s="334"/>
      <c r="AQ118" s="334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49"/>
    </row>
    <row r="119" spans="5:58" ht="5.0999999999999996" customHeight="1">
      <c r="E119" s="331"/>
      <c r="F119" s="332"/>
      <c r="G119" s="332"/>
      <c r="H119" s="332"/>
      <c r="I119" s="332"/>
      <c r="J119" s="332"/>
      <c r="K119" s="332"/>
      <c r="L119" s="332"/>
      <c r="M119" s="332"/>
      <c r="N119" s="332"/>
      <c r="O119" s="332"/>
      <c r="P119" s="332"/>
      <c r="Q119" s="332"/>
      <c r="R119" s="332"/>
      <c r="S119" s="332"/>
      <c r="T119" s="332"/>
      <c r="U119" s="332"/>
      <c r="V119" s="332"/>
      <c r="W119" s="332"/>
      <c r="X119" s="332"/>
      <c r="Y119" s="332"/>
      <c r="Z119" s="332"/>
      <c r="AA119" s="332"/>
      <c r="AB119" s="332"/>
      <c r="AC119" s="21"/>
      <c r="AD119" s="21"/>
      <c r="AE119" s="21"/>
      <c r="AF119" s="140"/>
      <c r="AG119" s="140"/>
      <c r="AH119" s="334"/>
      <c r="AI119" s="334"/>
      <c r="AJ119" s="334"/>
      <c r="AK119" s="334"/>
      <c r="AL119" s="334"/>
      <c r="AM119" s="334"/>
      <c r="AN119" s="334"/>
      <c r="AO119" s="334"/>
      <c r="AP119" s="334"/>
      <c r="AQ119" s="334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49"/>
    </row>
    <row r="120" spans="5:58" ht="5.0999999999999996" customHeight="1">
      <c r="E120" s="331"/>
      <c r="F120" s="332"/>
      <c r="G120" s="332"/>
      <c r="H120" s="332"/>
      <c r="I120" s="332"/>
      <c r="J120" s="332"/>
      <c r="K120" s="332"/>
      <c r="L120" s="332"/>
      <c r="M120" s="332"/>
      <c r="N120" s="332"/>
      <c r="O120" s="332"/>
      <c r="P120" s="332"/>
      <c r="Q120" s="332"/>
      <c r="R120" s="332"/>
      <c r="S120" s="332"/>
      <c r="T120" s="332"/>
      <c r="U120" s="332"/>
      <c r="V120" s="332"/>
      <c r="W120" s="332"/>
      <c r="X120" s="332"/>
      <c r="Y120" s="332"/>
      <c r="Z120" s="332"/>
      <c r="AA120" s="332"/>
      <c r="AB120" s="332"/>
      <c r="AC120" s="21"/>
      <c r="AD120" s="21"/>
      <c r="AE120" s="21"/>
      <c r="AF120" s="140"/>
      <c r="AG120" s="140"/>
      <c r="AH120" s="334"/>
      <c r="AI120" s="334"/>
      <c r="AJ120" s="334"/>
      <c r="AK120" s="334"/>
      <c r="AL120" s="334"/>
      <c r="AM120" s="334"/>
      <c r="AN120" s="334"/>
      <c r="AO120" s="334"/>
      <c r="AP120" s="334"/>
      <c r="AQ120" s="334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49"/>
    </row>
    <row r="121" spans="5:58" ht="5.0999999999999996" customHeight="1">
      <c r="E121" s="50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140"/>
      <c r="AG121" s="140"/>
      <c r="AH121" s="334"/>
      <c r="AI121" s="334"/>
      <c r="AJ121" s="334"/>
      <c r="AK121" s="334"/>
      <c r="AL121" s="334"/>
      <c r="AM121" s="334"/>
      <c r="AN121" s="334"/>
      <c r="AO121" s="334"/>
      <c r="AP121" s="334"/>
      <c r="AQ121" s="334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49"/>
    </row>
    <row r="122" spans="5:58" ht="5.0999999999999996" customHeight="1">
      <c r="E122" s="50"/>
      <c r="F122" s="140" t="s">
        <v>32</v>
      </c>
      <c r="G122" s="140"/>
      <c r="H122" s="140"/>
      <c r="I122" s="137"/>
      <c r="J122" s="137"/>
      <c r="K122" s="137"/>
      <c r="L122" s="140" t="s">
        <v>33</v>
      </c>
      <c r="M122" s="140"/>
      <c r="N122" s="137"/>
      <c r="O122" s="137"/>
      <c r="P122" s="137"/>
      <c r="Q122" s="140" t="s">
        <v>34</v>
      </c>
      <c r="R122" s="140"/>
      <c r="S122" s="137"/>
      <c r="T122" s="137"/>
      <c r="U122" s="137"/>
      <c r="V122" s="140" t="s">
        <v>35</v>
      </c>
      <c r="W122" s="140"/>
      <c r="X122" s="342" t="s">
        <v>78</v>
      </c>
      <c r="Y122" s="342"/>
      <c r="Z122" s="342"/>
      <c r="AA122" s="342"/>
      <c r="AB122" s="342"/>
      <c r="AC122" s="342"/>
      <c r="AD122" s="342"/>
      <c r="AE122" s="342"/>
      <c r="AF122" s="343" t="str">
        <f>基本ｼｰﾄ!F14</f>
        <v>鹿児島市天文館1-1-1</v>
      </c>
      <c r="AG122" s="330"/>
      <c r="AH122" s="330"/>
      <c r="AI122" s="330"/>
      <c r="AJ122" s="330"/>
      <c r="AK122" s="330"/>
      <c r="AL122" s="330"/>
      <c r="AM122" s="330"/>
      <c r="AN122" s="330"/>
      <c r="AO122" s="330"/>
      <c r="AP122" s="330"/>
      <c r="AQ122" s="330"/>
      <c r="AR122" s="330"/>
      <c r="AS122" s="330"/>
      <c r="AT122" s="330"/>
      <c r="AU122" s="330"/>
      <c r="AV122" s="330"/>
      <c r="AW122" s="330"/>
      <c r="AX122" s="330"/>
      <c r="AY122" s="330"/>
      <c r="AZ122" s="330"/>
      <c r="BA122" s="330"/>
      <c r="BB122" s="330"/>
      <c r="BC122" s="330"/>
      <c r="BD122" s="330"/>
      <c r="BE122" s="330"/>
      <c r="BF122" s="335"/>
    </row>
    <row r="123" spans="5:58" ht="5.0999999999999996" customHeight="1">
      <c r="E123" s="50"/>
      <c r="F123" s="140"/>
      <c r="G123" s="140"/>
      <c r="H123" s="140"/>
      <c r="I123" s="137"/>
      <c r="J123" s="137"/>
      <c r="K123" s="137"/>
      <c r="L123" s="140"/>
      <c r="M123" s="140"/>
      <c r="N123" s="137"/>
      <c r="O123" s="137"/>
      <c r="P123" s="137"/>
      <c r="Q123" s="140"/>
      <c r="R123" s="140"/>
      <c r="S123" s="137"/>
      <c r="T123" s="137"/>
      <c r="U123" s="137"/>
      <c r="V123" s="140"/>
      <c r="W123" s="140"/>
      <c r="X123" s="342"/>
      <c r="Y123" s="342"/>
      <c r="Z123" s="342"/>
      <c r="AA123" s="342"/>
      <c r="AB123" s="342"/>
      <c r="AC123" s="342"/>
      <c r="AD123" s="342"/>
      <c r="AE123" s="342"/>
      <c r="AF123" s="330"/>
      <c r="AG123" s="330"/>
      <c r="AH123" s="330"/>
      <c r="AI123" s="330"/>
      <c r="AJ123" s="330"/>
      <c r="AK123" s="330"/>
      <c r="AL123" s="330"/>
      <c r="AM123" s="330"/>
      <c r="AN123" s="330"/>
      <c r="AO123" s="330"/>
      <c r="AP123" s="330"/>
      <c r="AQ123" s="330"/>
      <c r="AR123" s="330"/>
      <c r="AS123" s="330"/>
      <c r="AT123" s="330"/>
      <c r="AU123" s="330"/>
      <c r="AV123" s="330"/>
      <c r="AW123" s="330"/>
      <c r="AX123" s="330"/>
      <c r="AY123" s="330"/>
      <c r="AZ123" s="330"/>
      <c r="BA123" s="330"/>
      <c r="BB123" s="330"/>
      <c r="BC123" s="330"/>
      <c r="BD123" s="330"/>
      <c r="BE123" s="330"/>
      <c r="BF123" s="335"/>
    </row>
    <row r="124" spans="5:58" ht="5.0999999999999996" customHeight="1">
      <c r="E124" s="50"/>
      <c r="F124" s="140"/>
      <c r="G124" s="140"/>
      <c r="H124" s="140"/>
      <c r="I124" s="137"/>
      <c r="J124" s="137"/>
      <c r="K124" s="137"/>
      <c r="L124" s="140"/>
      <c r="M124" s="140"/>
      <c r="N124" s="137"/>
      <c r="O124" s="137"/>
      <c r="P124" s="137"/>
      <c r="Q124" s="140"/>
      <c r="R124" s="140"/>
      <c r="S124" s="137"/>
      <c r="T124" s="137"/>
      <c r="U124" s="137"/>
      <c r="V124" s="140"/>
      <c r="W124" s="140"/>
      <c r="X124" s="342"/>
      <c r="Y124" s="342"/>
      <c r="Z124" s="342"/>
      <c r="AA124" s="342"/>
      <c r="AB124" s="342"/>
      <c r="AC124" s="342"/>
      <c r="AD124" s="342"/>
      <c r="AE124" s="342"/>
      <c r="AF124" s="330"/>
      <c r="AG124" s="330"/>
      <c r="AH124" s="330"/>
      <c r="AI124" s="330"/>
      <c r="AJ124" s="330"/>
      <c r="AK124" s="330"/>
      <c r="AL124" s="330"/>
      <c r="AM124" s="330"/>
      <c r="AN124" s="330"/>
      <c r="AO124" s="330"/>
      <c r="AP124" s="330"/>
      <c r="AQ124" s="330"/>
      <c r="AR124" s="330"/>
      <c r="AS124" s="330"/>
      <c r="AT124" s="330"/>
      <c r="AU124" s="330"/>
      <c r="AV124" s="330"/>
      <c r="AW124" s="330"/>
      <c r="AX124" s="330"/>
      <c r="AY124" s="330"/>
      <c r="AZ124" s="330"/>
      <c r="BA124" s="330"/>
      <c r="BB124" s="330"/>
      <c r="BC124" s="330"/>
      <c r="BD124" s="330"/>
      <c r="BE124" s="330"/>
      <c r="BF124" s="335"/>
    </row>
    <row r="125" spans="5:58" ht="5.0999999999999996" customHeight="1">
      <c r="E125" s="50"/>
      <c r="F125" s="140"/>
      <c r="G125" s="140"/>
      <c r="H125" s="140"/>
      <c r="I125" s="137"/>
      <c r="J125" s="137"/>
      <c r="K125" s="137"/>
      <c r="L125" s="140"/>
      <c r="M125" s="140"/>
      <c r="N125" s="137"/>
      <c r="O125" s="137"/>
      <c r="P125" s="137"/>
      <c r="Q125" s="140"/>
      <c r="R125" s="140"/>
      <c r="S125" s="137"/>
      <c r="T125" s="137"/>
      <c r="U125" s="137"/>
      <c r="V125" s="140"/>
      <c r="W125" s="140"/>
      <c r="X125" s="342"/>
      <c r="Y125" s="342"/>
      <c r="Z125" s="342"/>
      <c r="AA125" s="342"/>
      <c r="AB125" s="342"/>
      <c r="AC125" s="342"/>
      <c r="AD125" s="342"/>
      <c r="AE125" s="342"/>
      <c r="AF125" s="330"/>
      <c r="AG125" s="330"/>
      <c r="AH125" s="330"/>
      <c r="AI125" s="330"/>
      <c r="AJ125" s="330"/>
      <c r="AK125" s="330"/>
      <c r="AL125" s="330"/>
      <c r="AM125" s="330"/>
      <c r="AN125" s="330"/>
      <c r="AO125" s="330"/>
      <c r="AP125" s="330"/>
      <c r="AQ125" s="330"/>
      <c r="AR125" s="330"/>
      <c r="AS125" s="330"/>
      <c r="AT125" s="330"/>
      <c r="AU125" s="330"/>
      <c r="AV125" s="330"/>
      <c r="AW125" s="330"/>
      <c r="AX125" s="330"/>
      <c r="AY125" s="330"/>
      <c r="AZ125" s="330"/>
      <c r="BA125" s="330"/>
      <c r="BB125" s="330"/>
      <c r="BC125" s="330"/>
      <c r="BD125" s="330"/>
      <c r="BE125" s="330"/>
      <c r="BF125" s="335"/>
    </row>
    <row r="126" spans="5:58" ht="5.0999999999999996" customHeight="1">
      <c r="E126" s="50"/>
      <c r="F126" s="140"/>
      <c r="G126" s="140"/>
      <c r="H126" s="140"/>
      <c r="I126" s="137"/>
      <c r="J126" s="137"/>
      <c r="K126" s="137"/>
      <c r="L126" s="140"/>
      <c r="M126" s="140"/>
      <c r="N126" s="137"/>
      <c r="O126" s="137"/>
      <c r="P126" s="137"/>
      <c r="Q126" s="140"/>
      <c r="R126" s="140"/>
      <c r="S126" s="137"/>
      <c r="T126" s="137"/>
      <c r="U126" s="137"/>
      <c r="V126" s="140"/>
      <c r="W126" s="140"/>
      <c r="X126" s="342"/>
      <c r="Y126" s="342"/>
      <c r="Z126" s="342"/>
      <c r="AA126" s="342"/>
      <c r="AB126" s="342"/>
      <c r="AC126" s="342"/>
      <c r="AD126" s="342"/>
      <c r="AE126" s="342"/>
      <c r="AF126" s="330"/>
      <c r="AG126" s="330"/>
      <c r="AH126" s="330"/>
      <c r="AI126" s="330"/>
      <c r="AJ126" s="330"/>
      <c r="AK126" s="330"/>
      <c r="AL126" s="330"/>
      <c r="AM126" s="330"/>
      <c r="AN126" s="330"/>
      <c r="AO126" s="330"/>
      <c r="AP126" s="330"/>
      <c r="AQ126" s="330"/>
      <c r="AR126" s="330"/>
      <c r="AS126" s="330"/>
      <c r="AT126" s="330"/>
      <c r="AU126" s="330"/>
      <c r="AV126" s="330"/>
      <c r="AW126" s="330"/>
      <c r="AX126" s="330"/>
      <c r="AY126" s="330"/>
      <c r="AZ126" s="330"/>
      <c r="BA126" s="330"/>
      <c r="BB126" s="330"/>
      <c r="BC126" s="330"/>
      <c r="BD126" s="330"/>
      <c r="BE126" s="330"/>
      <c r="BF126" s="335"/>
    </row>
    <row r="127" spans="5:58" ht="5.0999999999999996" customHeight="1">
      <c r="E127" s="50"/>
      <c r="F127" s="140"/>
      <c r="G127" s="140"/>
      <c r="H127" s="140"/>
      <c r="I127" s="137"/>
      <c r="J127" s="137"/>
      <c r="K127" s="137"/>
      <c r="L127" s="140"/>
      <c r="M127" s="140"/>
      <c r="N127" s="137"/>
      <c r="O127" s="137"/>
      <c r="P127" s="137"/>
      <c r="Q127" s="140"/>
      <c r="R127" s="140"/>
      <c r="S127" s="137"/>
      <c r="T127" s="137"/>
      <c r="U127" s="137"/>
      <c r="V127" s="140"/>
      <c r="W127" s="140"/>
      <c r="X127" s="342"/>
      <c r="Y127" s="342"/>
      <c r="Z127" s="342"/>
      <c r="AA127" s="342"/>
      <c r="AB127" s="342"/>
      <c r="AC127" s="342"/>
      <c r="AD127" s="342"/>
      <c r="AE127" s="342"/>
      <c r="AF127" s="330"/>
      <c r="AG127" s="330"/>
      <c r="AH127" s="330"/>
      <c r="AI127" s="330"/>
      <c r="AJ127" s="330"/>
      <c r="AK127" s="330"/>
      <c r="AL127" s="330"/>
      <c r="AM127" s="330"/>
      <c r="AN127" s="330"/>
      <c r="AO127" s="330"/>
      <c r="AP127" s="330"/>
      <c r="AQ127" s="330"/>
      <c r="AR127" s="330"/>
      <c r="AS127" s="330"/>
      <c r="AT127" s="330"/>
      <c r="AU127" s="330"/>
      <c r="AV127" s="330"/>
      <c r="AW127" s="330"/>
      <c r="AX127" s="330"/>
      <c r="AY127" s="330"/>
      <c r="AZ127" s="330"/>
      <c r="BA127" s="330"/>
      <c r="BB127" s="330"/>
      <c r="BC127" s="330"/>
      <c r="BD127" s="330"/>
      <c r="BE127" s="330"/>
      <c r="BF127" s="335"/>
    </row>
    <row r="128" spans="5:58" ht="5.0999999999999996" customHeight="1">
      <c r="E128" s="50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321" t="s">
        <v>79</v>
      </c>
      <c r="Y128" s="321"/>
      <c r="Z128" s="321"/>
      <c r="AA128" s="321"/>
      <c r="AB128" s="321"/>
      <c r="AC128" s="321" t="s">
        <v>80</v>
      </c>
      <c r="AD128" s="321"/>
      <c r="AE128" s="321"/>
      <c r="AF128" s="321"/>
      <c r="AG128" s="350" t="s">
        <v>106</v>
      </c>
      <c r="AH128" s="350"/>
      <c r="AI128" s="350"/>
      <c r="AJ128" s="350"/>
      <c r="AK128" s="80"/>
      <c r="AL128" s="351" t="str">
        <f>基本ｼｰﾄ!F15</f>
        <v>西郷　隆盛</v>
      </c>
      <c r="AM128" s="352"/>
      <c r="AN128" s="352"/>
      <c r="AO128" s="352"/>
      <c r="AP128" s="352"/>
      <c r="AQ128" s="352"/>
      <c r="AR128" s="352"/>
      <c r="AS128" s="352"/>
      <c r="AT128" s="352"/>
      <c r="AU128" s="352"/>
      <c r="AV128" s="352"/>
      <c r="AW128" s="352"/>
      <c r="AX128" s="352"/>
      <c r="AY128" s="352"/>
      <c r="AZ128" s="352"/>
      <c r="BA128" s="352"/>
      <c r="BB128" s="352"/>
      <c r="BC128" s="352"/>
      <c r="BD128" s="53"/>
      <c r="BE128" s="53"/>
      <c r="BF128" s="54"/>
    </row>
    <row r="129" spans="4:58" ht="5.0999999999999996" customHeight="1">
      <c r="E129" s="50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321"/>
      <c r="Y129" s="321"/>
      <c r="Z129" s="321"/>
      <c r="AA129" s="321"/>
      <c r="AB129" s="321"/>
      <c r="AC129" s="321"/>
      <c r="AD129" s="321"/>
      <c r="AE129" s="321"/>
      <c r="AF129" s="321"/>
      <c r="AG129" s="350"/>
      <c r="AH129" s="350"/>
      <c r="AI129" s="350"/>
      <c r="AJ129" s="350"/>
      <c r="AK129" s="80"/>
      <c r="AL129" s="352"/>
      <c r="AM129" s="352"/>
      <c r="AN129" s="352"/>
      <c r="AO129" s="352"/>
      <c r="AP129" s="352"/>
      <c r="AQ129" s="352"/>
      <c r="AR129" s="352"/>
      <c r="AS129" s="352"/>
      <c r="AT129" s="352"/>
      <c r="AU129" s="352"/>
      <c r="AV129" s="352"/>
      <c r="AW129" s="352"/>
      <c r="AX129" s="352"/>
      <c r="AY129" s="352"/>
      <c r="AZ129" s="352"/>
      <c r="BA129" s="352"/>
      <c r="BB129" s="352"/>
      <c r="BC129" s="352"/>
      <c r="BD129" s="344" t="s">
        <v>81</v>
      </c>
      <c r="BE129" s="345"/>
      <c r="BF129" s="54"/>
    </row>
    <row r="130" spans="4:58" ht="5.0999999999999996" customHeight="1">
      <c r="E130" s="50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321"/>
      <c r="Y130" s="321"/>
      <c r="Z130" s="321"/>
      <c r="AA130" s="321"/>
      <c r="AB130" s="321"/>
      <c r="AC130" s="321"/>
      <c r="AD130" s="321"/>
      <c r="AE130" s="321"/>
      <c r="AF130" s="321"/>
      <c r="AG130" s="350"/>
      <c r="AH130" s="350"/>
      <c r="AI130" s="350"/>
      <c r="AJ130" s="350"/>
      <c r="AK130" s="80"/>
      <c r="AL130" s="352"/>
      <c r="AM130" s="352"/>
      <c r="AN130" s="352"/>
      <c r="AO130" s="352"/>
      <c r="AP130" s="352"/>
      <c r="AQ130" s="352"/>
      <c r="AR130" s="352"/>
      <c r="AS130" s="352"/>
      <c r="AT130" s="352"/>
      <c r="AU130" s="352"/>
      <c r="AV130" s="352"/>
      <c r="AW130" s="352"/>
      <c r="AX130" s="352"/>
      <c r="AY130" s="352"/>
      <c r="AZ130" s="352"/>
      <c r="BA130" s="352"/>
      <c r="BB130" s="352"/>
      <c r="BC130" s="352"/>
      <c r="BD130" s="346"/>
      <c r="BE130" s="347"/>
      <c r="BF130" s="54"/>
    </row>
    <row r="131" spans="4:58" ht="5.0999999999999996" customHeight="1">
      <c r="E131" s="50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321"/>
      <c r="Y131" s="321"/>
      <c r="Z131" s="321"/>
      <c r="AA131" s="321"/>
      <c r="AB131" s="321"/>
      <c r="AC131" s="321"/>
      <c r="AD131" s="321"/>
      <c r="AE131" s="321"/>
      <c r="AF131" s="321"/>
      <c r="AG131" s="350"/>
      <c r="AH131" s="350"/>
      <c r="AI131" s="350"/>
      <c r="AJ131" s="350"/>
      <c r="AK131" s="80"/>
      <c r="AL131" s="352"/>
      <c r="AM131" s="352"/>
      <c r="AN131" s="352"/>
      <c r="AO131" s="352"/>
      <c r="AP131" s="352"/>
      <c r="AQ131" s="352"/>
      <c r="AR131" s="352"/>
      <c r="AS131" s="352"/>
      <c r="AT131" s="352"/>
      <c r="AU131" s="352"/>
      <c r="AV131" s="352"/>
      <c r="AW131" s="352"/>
      <c r="AX131" s="352"/>
      <c r="AY131" s="352"/>
      <c r="AZ131" s="352"/>
      <c r="BA131" s="352"/>
      <c r="BB131" s="352"/>
      <c r="BC131" s="352"/>
      <c r="BD131" s="346"/>
      <c r="BE131" s="347"/>
      <c r="BF131" s="54"/>
    </row>
    <row r="132" spans="4:58" ht="5.0999999999999996" customHeight="1">
      <c r="E132" s="50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321"/>
      <c r="Y132" s="321"/>
      <c r="Z132" s="321"/>
      <c r="AA132" s="321"/>
      <c r="AB132" s="321"/>
      <c r="AC132" s="321"/>
      <c r="AD132" s="321"/>
      <c r="AE132" s="321"/>
      <c r="AF132" s="321"/>
      <c r="AG132" s="350"/>
      <c r="AH132" s="350"/>
      <c r="AI132" s="350"/>
      <c r="AJ132" s="350"/>
      <c r="AK132" s="80"/>
      <c r="AL132" s="352"/>
      <c r="AM132" s="352"/>
      <c r="AN132" s="352"/>
      <c r="AO132" s="352"/>
      <c r="AP132" s="352"/>
      <c r="AQ132" s="352"/>
      <c r="AR132" s="352"/>
      <c r="AS132" s="352"/>
      <c r="AT132" s="352"/>
      <c r="AU132" s="352"/>
      <c r="AV132" s="352"/>
      <c r="AW132" s="352"/>
      <c r="AX132" s="352"/>
      <c r="AY132" s="352"/>
      <c r="AZ132" s="352"/>
      <c r="BA132" s="352"/>
      <c r="BB132" s="352"/>
      <c r="BC132" s="352"/>
      <c r="BD132" s="348"/>
      <c r="BE132" s="349"/>
      <c r="BF132" s="54"/>
    </row>
    <row r="133" spans="4:58" ht="5.0999999999999996" customHeight="1">
      <c r="E133" s="50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321"/>
      <c r="Y133" s="321"/>
      <c r="Z133" s="321"/>
      <c r="AA133" s="321"/>
      <c r="AB133" s="321"/>
      <c r="AC133" s="321"/>
      <c r="AD133" s="321"/>
      <c r="AE133" s="321"/>
      <c r="AF133" s="321"/>
      <c r="AG133" s="80"/>
      <c r="AH133" s="80"/>
      <c r="AI133" s="80"/>
      <c r="AJ133" s="80"/>
      <c r="AK133" s="80"/>
      <c r="AL133" s="352"/>
      <c r="AM133" s="352"/>
      <c r="AN133" s="352"/>
      <c r="AO133" s="352"/>
      <c r="AP133" s="352"/>
      <c r="AQ133" s="352"/>
      <c r="AR133" s="352"/>
      <c r="AS133" s="352"/>
      <c r="AT133" s="352"/>
      <c r="AU133" s="352"/>
      <c r="AV133" s="352"/>
      <c r="AW133" s="352"/>
      <c r="AX133" s="352"/>
      <c r="AY133" s="352"/>
      <c r="AZ133" s="352"/>
      <c r="BA133" s="352"/>
      <c r="BB133" s="352"/>
      <c r="BC133" s="352"/>
      <c r="BD133" s="53"/>
      <c r="BE133" s="53"/>
      <c r="BF133" s="54"/>
    </row>
    <row r="134" spans="4:58" ht="5.0999999999999996" customHeight="1">
      <c r="E134" s="50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321" t="s">
        <v>72</v>
      </c>
      <c r="AD134" s="321"/>
      <c r="AE134" s="321"/>
      <c r="AF134" s="321"/>
      <c r="AG134" s="186" t="s">
        <v>96</v>
      </c>
      <c r="AH134" s="353" t="str">
        <f>基本ｼｰﾄ!F25</f>
        <v>0995-12-3456</v>
      </c>
      <c r="AI134" s="354"/>
      <c r="AJ134" s="354"/>
      <c r="AK134" s="354"/>
      <c r="AL134" s="354"/>
      <c r="AM134" s="354"/>
      <c r="AN134" s="354"/>
      <c r="AO134" s="354"/>
      <c r="AP134" s="354"/>
      <c r="AQ134" s="354"/>
      <c r="AR134" s="354"/>
      <c r="AS134" s="354"/>
      <c r="AT134" s="354"/>
      <c r="AU134" s="354"/>
      <c r="AV134" s="186" t="s">
        <v>97</v>
      </c>
      <c r="AW134" s="21"/>
      <c r="AX134" s="21"/>
      <c r="AY134" s="21"/>
      <c r="AZ134" s="21"/>
      <c r="BA134" s="21"/>
      <c r="BB134" s="21"/>
      <c r="BC134" s="21"/>
      <c r="BD134" s="21"/>
      <c r="BE134" s="21"/>
      <c r="BF134" s="49"/>
    </row>
    <row r="135" spans="4:58" ht="5.0999999999999996" customHeight="1">
      <c r="E135" s="50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321"/>
      <c r="AD135" s="321"/>
      <c r="AE135" s="321"/>
      <c r="AF135" s="321"/>
      <c r="AG135" s="186"/>
      <c r="AH135" s="354"/>
      <c r="AI135" s="354"/>
      <c r="AJ135" s="354"/>
      <c r="AK135" s="354"/>
      <c r="AL135" s="354"/>
      <c r="AM135" s="354"/>
      <c r="AN135" s="354"/>
      <c r="AO135" s="354"/>
      <c r="AP135" s="354"/>
      <c r="AQ135" s="354"/>
      <c r="AR135" s="354"/>
      <c r="AS135" s="354"/>
      <c r="AT135" s="354"/>
      <c r="AU135" s="354"/>
      <c r="AV135" s="186"/>
      <c r="AW135" s="21"/>
      <c r="AX135" s="21"/>
      <c r="AY135" s="21"/>
      <c r="AZ135" s="21"/>
      <c r="BA135" s="21"/>
      <c r="BB135" s="21"/>
      <c r="BC135" s="21"/>
      <c r="BD135" s="21"/>
      <c r="BE135" s="21"/>
      <c r="BF135" s="49"/>
    </row>
    <row r="136" spans="4:58" ht="5.0999999999999996" customHeight="1">
      <c r="E136" s="50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321"/>
      <c r="AD136" s="321"/>
      <c r="AE136" s="321"/>
      <c r="AF136" s="321"/>
      <c r="AG136" s="186"/>
      <c r="AH136" s="354"/>
      <c r="AI136" s="354"/>
      <c r="AJ136" s="354"/>
      <c r="AK136" s="354"/>
      <c r="AL136" s="354"/>
      <c r="AM136" s="354"/>
      <c r="AN136" s="354"/>
      <c r="AO136" s="354"/>
      <c r="AP136" s="354"/>
      <c r="AQ136" s="354"/>
      <c r="AR136" s="354"/>
      <c r="AS136" s="354"/>
      <c r="AT136" s="354"/>
      <c r="AU136" s="354"/>
      <c r="AV136" s="186"/>
      <c r="AW136" s="21"/>
      <c r="AX136" s="21"/>
      <c r="AY136" s="21"/>
      <c r="AZ136" s="21"/>
      <c r="BA136" s="21"/>
      <c r="BB136" s="21"/>
      <c r="BC136" s="21"/>
      <c r="BD136" s="21"/>
      <c r="BE136" s="21"/>
      <c r="BF136" s="49"/>
    </row>
    <row r="137" spans="4:58" ht="5.0999999999999996" customHeight="1">
      <c r="E137" s="50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321"/>
      <c r="AD137" s="321"/>
      <c r="AE137" s="321"/>
      <c r="AF137" s="321"/>
      <c r="AG137" s="186"/>
      <c r="AH137" s="354"/>
      <c r="AI137" s="354"/>
      <c r="AJ137" s="354"/>
      <c r="AK137" s="354"/>
      <c r="AL137" s="354"/>
      <c r="AM137" s="354"/>
      <c r="AN137" s="354"/>
      <c r="AO137" s="354"/>
      <c r="AP137" s="354"/>
      <c r="AQ137" s="354"/>
      <c r="AR137" s="354"/>
      <c r="AS137" s="354"/>
      <c r="AT137" s="354"/>
      <c r="AU137" s="354"/>
      <c r="AV137" s="186"/>
      <c r="AW137" s="21"/>
      <c r="AX137" s="21"/>
      <c r="AY137" s="21"/>
      <c r="AZ137" s="21"/>
      <c r="BA137" s="21"/>
      <c r="BB137" s="21"/>
      <c r="BC137" s="21"/>
      <c r="BD137" s="21"/>
      <c r="BE137" s="21"/>
      <c r="BF137" s="49"/>
    </row>
    <row r="138" spans="4:58" ht="5.0999999999999996" customHeight="1">
      <c r="E138" s="50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321"/>
      <c r="AD138" s="321"/>
      <c r="AE138" s="321"/>
      <c r="AF138" s="321"/>
      <c r="AG138" s="186"/>
      <c r="AH138" s="354"/>
      <c r="AI138" s="354"/>
      <c r="AJ138" s="354"/>
      <c r="AK138" s="354"/>
      <c r="AL138" s="354"/>
      <c r="AM138" s="354"/>
      <c r="AN138" s="354"/>
      <c r="AO138" s="354"/>
      <c r="AP138" s="354"/>
      <c r="AQ138" s="354"/>
      <c r="AR138" s="354"/>
      <c r="AS138" s="354"/>
      <c r="AT138" s="354"/>
      <c r="AU138" s="354"/>
      <c r="AV138" s="186"/>
      <c r="AW138" s="21"/>
      <c r="AX138" s="21"/>
      <c r="AY138" s="21"/>
      <c r="AZ138" s="21"/>
      <c r="BA138" s="21"/>
      <c r="BB138" s="21"/>
      <c r="BC138" s="21"/>
      <c r="BD138" s="21"/>
      <c r="BE138" s="21"/>
      <c r="BF138" s="49"/>
    </row>
    <row r="139" spans="4:58" ht="5.0999999999999996" customHeight="1">
      <c r="E139" s="50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321"/>
      <c r="AD139" s="321"/>
      <c r="AE139" s="321"/>
      <c r="AF139" s="321"/>
      <c r="AG139" s="186"/>
      <c r="AH139" s="354"/>
      <c r="AI139" s="354"/>
      <c r="AJ139" s="354"/>
      <c r="AK139" s="354"/>
      <c r="AL139" s="354"/>
      <c r="AM139" s="354"/>
      <c r="AN139" s="354"/>
      <c r="AO139" s="354"/>
      <c r="AP139" s="354"/>
      <c r="AQ139" s="354"/>
      <c r="AR139" s="354"/>
      <c r="AS139" s="354"/>
      <c r="AT139" s="354"/>
      <c r="AU139" s="354"/>
      <c r="AV139" s="186"/>
      <c r="AW139" s="21"/>
      <c r="AX139" s="21"/>
      <c r="AY139" s="21"/>
      <c r="AZ139" s="21"/>
      <c r="BA139" s="21"/>
      <c r="BB139" s="21"/>
      <c r="BC139" s="21"/>
      <c r="BD139" s="21"/>
      <c r="BE139" s="21"/>
      <c r="BF139" s="49"/>
    </row>
    <row r="140" spans="4:58" ht="5.0999999999999996" customHeight="1">
      <c r="E140" s="51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F140" s="30"/>
      <c r="AG140" s="30"/>
      <c r="AH140" s="30"/>
      <c r="AI140" s="30"/>
      <c r="AJ140" s="30"/>
      <c r="AK140" s="30"/>
      <c r="AL140" s="30"/>
      <c r="AM140" s="30"/>
      <c r="AN140" s="30"/>
      <c r="AO140" s="30"/>
      <c r="AP140" s="30"/>
      <c r="AQ140" s="30"/>
      <c r="AR140" s="30"/>
      <c r="AS140" s="30"/>
      <c r="AT140" s="30"/>
      <c r="AU140" s="30"/>
      <c r="AV140" s="30"/>
      <c r="AW140" s="30"/>
      <c r="AX140" s="30"/>
      <c r="AY140" s="30"/>
      <c r="AZ140" s="30"/>
      <c r="BA140" s="30"/>
      <c r="BB140" s="30"/>
      <c r="BC140" s="30"/>
      <c r="BD140" s="30"/>
      <c r="BE140" s="30"/>
      <c r="BF140" s="52"/>
    </row>
    <row r="141" spans="4:58" ht="4.5" customHeight="1"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  <c r="W141" s="55"/>
      <c r="X141" s="55"/>
      <c r="Y141" s="55"/>
      <c r="Z141" s="55"/>
      <c r="AA141" s="55"/>
      <c r="AB141" s="55"/>
      <c r="AC141" s="55"/>
      <c r="AD141" s="55"/>
      <c r="AE141" s="55"/>
      <c r="AF141" s="55"/>
      <c r="AG141" s="55"/>
      <c r="AH141" s="55"/>
      <c r="AI141" s="55"/>
      <c r="AJ141" s="55"/>
      <c r="AK141" s="55"/>
      <c r="AL141" s="55"/>
      <c r="AM141" s="55"/>
      <c r="AN141" s="55"/>
      <c r="AO141" s="55"/>
      <c r="AP141" s="55"/>
      <c r="AQ141" s="55"/>
      <c r="AR141" s="55"/>
      <c r="AS141" s="55"/>
      <c r="AT141" s="55"/>
      <c r="AU141" s="55"/>
      <c r="AV141" s="55"/>
      <c r="AW141" s="55"/>
      <c r="AX141" s="55"/>
      <c r="AY141" s="55"/>
      <c r="AZ141" s="55"/>
      <c r="BA141" s="55"/>
      <c r="BB141" s="55"/>
      <c r="BC141" s="55"/>
      <c r="BD141" s="55"/>
      <c r="BE141" s="55"/>
      <c r="BF141" s="55"/>
    </row>
    <row r="142" spans="4:58" s="56" customFormat="1" ht="11.25" customHeight="1">
      <c r="E142" s="56" t="s">
        <v>82</v>
      </c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  <c r="W142" s="57"/>
      <c r="X142" s="57"/>
      <c r="Y142" s="57"/>
      <c r="Z142" s="57"/>
      <c r="AA142" s="57"/>
      <c r="AB142" s="57"/>
      <c r="AC142" s="57"/>
      <c r="AD142" s="57"/>
      <c r="AE142" s="57"/>
      <c r="AF142" s="57"/>
      <c r="AG142" s="57"/>
      <c r="AH142" s="57"/>
      <c r="AI142" s="57"/>
      <c r="AJ142" s="57"/>
      <c r="AK142" s="57"/>
      <c r="AL142" s="57"/>
      <c r="AM142" s="57"/>
      <c r="AN142" s="57"/>
      <c r="AO142" s="57"/>
      <c r="AP142" s="57"/>
      <c r="AQ142" s="57"/>
      <c r="AR142" s="57"/>
      <c r="AS142" s="57"/>
      <c r="AT142" s="57"/>
      <c r="AU142" s="57"/>
      <c r="AV142" s="57"/>
      <c r="AW142" s="57"/>
      <c r="AX142" s="57"/>
      <c r="AY142" s="57"/>
      <c r="AZ142" s="57"/>
      <c r="BA142" s="57"/>
      <c r="BB142" s="57"/>
      <c r="BC142" s="57"/>
      <c r="BD142" s="57"/>
      <c r="BE142" s="57"/>
      <c r="BF142" s="57"/>
    </row>
    <row r="143" spans="4:58" s="56" customFormat="1" ht="11.25" customHeight="1">
      <c r="D143" s="56" t="s">
        <v>98</v>
      </c>
      <c r="E143" s="57" t="s">
        <v>83</v>
      </c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  <c r="W143" s="57"/>
      <c r="X143" s="57"/>
      <c r="Y143" s="57"/>
      <c r="Z143" s="57"/>
      <c r="AA143" s="57"/>
      <c r="AB143" s="57"/>
      <c r="AC143" s="57"/>
      <c r="AD143" s="57"/>
      <c r="AE143" s="57"/>
      <c r="AF143" s="57"/>
      <c r="AG143" s="57"/>
      <c r="AH143" s="57"/>
      <c r="AI143" s="57"/>
      <c r="AJ143" s="57"/>
      <c r="AK143" s="57"/>
      <c r="AL143" s="57"/>
      <c r="AM143" s="57"/>
      <c r="AN143" s="57"/>
      <c r="AO143" s="57"/>
      <c r="AP143" s="57"/>
      <c r="AQ143" s="57"/>
      <c r="AR143" s="57"/>
      <c r="AS143" s="57"/>
      <c r="AT143" s="57"/>
      <c r="AU143" s="57"/>
      <c r="AV143" s="57"/>
      <c r="AW143" s="57"/>
      <c r="AX143" s="57"/>
      <c r="AY143" s="57"/>
      <c r="AZ143" s="57"/>
      <c r="BA143" s="57"/>
      <c r="BB143" s="57"/>
      <c r="BC143" s="57"/>
      <c r="BD143" s="57"/>
      <c r="BE143" s="57"/>
      <c r="BF143" s="57"/>
    </row>
    <row r="144" spans="4:58" s="56" customFormat="1" ht="11.25" customHeight="1">
      <c r="E144" s="57" t="s">
        <v>84</v>
      </c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  <c r="W144" s="57"/>
      <c r="X144" s="57"/>
      <c r="Y144" s="57"/>
      <c r="Z144" s="57"/>
      <c r="AA144" s="57"/>
      <c r="AB144" s="57"/>
      <c r="AC144" s="57"/>
      <c r="AD144" s="57"/>
      <c r="AE144" s="57"/>
      <c r="AF144" s="57"/>
      <c r="AG144" s="57"/>
      <c r="AH144" s="57"/>
      <c r="AI144" s="57"/>
      <c r="AJ144" s="57"/>
      <c r="AK144" s="57"/>
      <c r="AL144" s="57"/>
      <c r="AM144" s="57"/>
      <c r="AN144" s="57"/>
      <c r="AO144" s="57"/>
      <c r="AP144" s="57"/>
      <c r="AQ144" s="57"/>
      <c r="AR144" s="57"/>
      <c r="AS144" s="57"/>
      <c r="AT144" s="57"/>
      <c r="AU144" s="57"/>
      <c r="AV144" s="57"/>
      <c r="AW144" s="57"/>
      <c r="AX144" s="57"/>
      <c r="AY144" s="57"/>
      <c r="AZ144" s="57"/>
      <c r="BA144" s="57"/>
      <c r="BB144" s="57"/>
      <c r="BC144" s="57"/>
      <c r="BD144" s="57"/>
      <c r="BE144" s="57"/>
      <c r="BF144" s="57"/>
    </row>
    <row r="145" spans="5:64" s="56" customFormat="1" ht="11.25" customHeight="1">
      <c r="E145" s="57" t="s">
        <v>85</v>
      </c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  <c r="W145" s="57"/>
      <c r="X145" s="57"/>
      <c r="Y145" s="57"/>
      <c r="Z145" s="57"/>
      <c r="AA145" s="57"/>
      <c r="AB145" s="57"/>
      <c r="AC145" s="57"/>
      <c r="AD145" s="57"/>
      <c r="AE145" s="57"/>
      <c r="AF145" s="57"/>
      <c r="AG145" s="57"/>
      <c r="AH145" s="57"/>
      <c r="AI145" s="57"/>
      <c r="AJ145" s="57"/>
      <c r="AK145" s="57"/>
      <c r="AL145" s="57"/>
      <c r="AM145" s="57"/>
      <c r="AN145" s="57"/>
      <c r="AO145" s="57"/>
      <c r="AP145" s="57"/>
      <c r="AQ145" s="57"/>
      <c r="AR145" s="57"/>
      <c r="AS145" s="57"/>
      <c r="AT145" s="57"/>
      <c r="AU145" s="57"/>
      <c r="AV145" s="57"/>
      <c r="AW145" s="57"/>
      <c r="AX145" s="57"/>
      <c r="AY145" s="57"/>
      <c r="AZ145" s="57"/>
      <c r="BA145" s="57"/>
      <c r="BB145" s="57"/>
      <c r="BC145" s="57"/>
      <c r="BD145" s="57"/>
      <c r="BE145" s="57"/>
      <c r="BF145" s="57"/>
    </row>
    <row r="146" spans="5:64" s="56" customFormat="1" ht="11.25" customHeight="1">
      <c r="E146" s="57" t="s">
        <v>86</v>
      </c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  <c r="W146" s="57"/>
      <c r="X146" s="57"/>
      <c r="Y146" s="57"/>
      <c r="Z146" s="57"/>
      <c r="AA146" s="57"/>
      <c r="AB146" s="57"/>
      <c r="AC146" s="57"/>
      <c r="AD146" s="57"/>
      <c r="AE146" s="57"/>
      <c r="AF146" s="57"/>
      <c r="AG146" s="57"/>
      <c r="AH146" s="57"/>
      <c r="AI146" s="57"/>
      <c r="AJ146" s="57"/>
      <c r="AK146" s="57"/>
      <c r="AL146" s="57"/>
      <c r="AM146" s="57"/>
      <c r="AN146" s="57"/>
      <c r="AO146" s="57"/>
      <c r="AP146" s="57"/>
      <c r="AQ146" s="57"/>
      <c r="AR146" s="57"/>
      <c r="AS146" s="57"/>
      <c r="AT146" s="57"/>
      <c r="AU146" s="57"/>
      <c r="AV146" s="57"/>
      <c r="AW146" s="57"/>
      <c r="AX146" s="57"/>
      <c r="AY146" s="57"/>
      <c r="AZ146" s="57"/>
      <c r="BA146" s="57"/>
      <c r="BB146" s="57"/>
      <c r="BC146" s="57"/>
      <c r="BD146" s="57"/>
      <c r="BE146" s="57"/>
      <c r="BF146" s="57"/>
    </row>
    <row r="147" spans="5:64" s="56" customFormat="1" ht="11.25" customHeight="1">
      <c r="E147" s="57" t="s">
        <v>87</v>
      </c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  <c r="W147" s="57"/>
      <c r="X147" s="57"/>
      <c r="Y147" s="57"/>
      <c r="Z147" s="57"/>
      <c r="AA147" s="57"/>
      <c r="AB147" s="57"/>
      <c r="AC147" s="57"/>
      <c r="AD147" s="57"/>
      <c r="AE147" s="57"/>
      <c r="AF147" s="57"/>
      <c r="AG147" s="57"/>
      <c r="AH147" s="57"/>
      <c r="AI147" s="57"/>
      <c r="AJ147" s="57"/>
      <c r="AK147" s="57"/>
      <c r="AL147" s="57"/>
      <c r="AM147" s="57"/>
      <c r="AN147" s="57"/>
      <c r="AO147" s="57"/>
      <c r="AP147" s="57"/>
      <c r="AQ147" s="57"/>
      <c r="AR147" s="57"/>
      <c r="AS147" s="57"/>
      <c r="AT147" s="57"/>
      <c r="AU147" s="57"/>
      <c r="AV147" s="57"/>
      <c r="AW147" s="57"/>
      <c r="AX147" s="57"/>
      <c r="AY147" s="57"/>
      <c r="AZ147" s="57"/>
      <c r="BA147" s="57"/>
      <c r="BB147" s="57"/>
      <c r="BC147" s="57"/>
      <c r="BD147" s="57"/>
      <c r="BE147" s="57"/>
      <c r="BF147" s="57"/>
    </row>
    <row r="148" spans="5:64" s="56" customFormat="1" ht="11.25" customHeight="1">
      <c r="E148" s="57" t="s">
        <v>88</v>
      </c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  <c r="W148" s="57"/>
      <c r="X148" s="57"/>
      <c r="Y148" s="57"/>
      <c r="Z148" s="57"/>
      <c r="AA148" s="57"/>
      <c r="AB148" s="57"/>
      <c r="AC148" s="57"/>
      <c r="AD148" s="57"/>
      <c r="AE148" s="57"/>
      <c r="AF148" s="57"/>
      <c r="AG148" s="57"/>
      <c r="AH148" s="57"/>
      <c r="AI148" s="57"/>
      <c r="AJ148" s="57"/>
      <c r="AK148" s="57"/>
      <c r="AL148" s="57"/>
      <c r="AM148" s="57"/>
      <c r="AN148" s="57"/>
      <c r="AO148" s="57"/>
      <c r="AP148" s="57"/>
      <c r="AQ148" s="57"/>
      <c r="AR148" s="57"/>
      <c r="AS148" s="57"/>
      <c r="AT148" s="57"/>
      <c r="AU148" s="57"/>
      <c r="AV148" s="57"/>
      <c r="AW148" s="57"/>
      <c r="AX148" s="57"/>
      <c r="AY148" s="57"/>
      <c r="AZ148" s="57"/>
      <c r="BA148" s="57"/>
      <c r="BB148" s="57"/>
      <c r="BC148" s="57"/>
      <c r="BD148" s="57"/>
      <c r="BE148" s="57"/>
      <c r="BF148" s="57"/>
    </row>
    <row r="149" spans="5:64" s="56" customFormat="1" ht="4.5" customHeight="1"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  <c r="W149" s="57"/>
      <c r="X149" s="57"/>
      <c r="Y149" s="57"/>
      <c r="Z149" s="57"/>
      <c r="AA149" s="57"/>
      <c r="AB149" s="57"/>
      <c r="AC149" s="57"/>
      <c r="AD149" s="57"/>
      <c r="AE149" s="57"/>
      <c r="AF149" s="57"/>
      <c r="AG149" s="57"/>
      <c r="AH149" s="57"/>
      <c r="AI149" s="57"/>
      <c r="AJ149" s="57"/>
      <c r="AK149" s="57"/>
      <c r="AL149" s="57"/>
      <c r="AM149" s="57"/>
      <c r="AN149" s="57"/>
      <c r="AO149" s="57"/>
      <c r="AP149" s="57"/>
      <c r="AQ149" s="57"/>
      <c r="AR149" s="57"/>
      <c r="AS149" s="57"/>
      <c r="AT149" s="57"/>
      <c r="AU149" s="57"/>
      <c r="AV149" s="57"/>
      <c r="AW149" s="57"/>
      <c r="AX149" s="57"/>
      <c r="AY149" s="57"/>
      <c r="AZ149" s="57"/>
      <c r="BA149" s="57"/>
      <c r="BB149" s="57"/>
      <c r="BC149" s="57"/>
      <c r="BD149" s="57"/>
      <c r="BE149" s="57"/>
      <c r="BF149" s="57"/>
    </row>
    <row r="150" spans="5:64" ht="11.25" customHeight="1">
      <c r="E150" s="58" t="s">
        <v>89</v>
      </c>
    </row>
    <row r="151" spans="5:64" ht="5.0999999999999996" customHeight="1">
      <c r="E151" s="355" t="s">
        <v>90</v>
      </c>
      <c r="F151" s="356"/>
      <c r="G151" s="306" t="s">
        <v>91</v>
      </c>
      <c r="H151" s="361"/>
      <c r="I151" s="361"/>
      <c r="J151" s="361"/>
      <c r="K151" s="361"/>
      <c r="L151" s="362"/>
      <c r="M151" s="191" t="s">
        <v>32</v>
      </c>
      <c r="N151" s="192"/>
      <c r="O151" s="192"/>
      <c r="P151" s="369"/>
      <c r="Q151" s="369"/>
      <c r="R151" s="369"/>
      <c r="S151" s="369" t="s">
        <v>33</v>
      </c>
      <c r="T151" s="369"/>
      <c r="U151" s="369"/>
      <c r="V151" s="369"/>
      <c r="W151" s="369"/>
      <c r="X151" s="369" t="s">
        <v>34</v>
      </c>
      <c r="Y151" s="369"/>
      <c r="Z151" s="369"/>
      <c r="AA151" s="369"/>
      <c r="AB151" s="369"/>
      <c r="AC151" s="369" t="s">
        <v>35</v>
      </c>
      <c r="AD151" s="369"/>
      <c r="AE151" s="372" t="s">
        <v>46</v>
      </c>
      <c r="AF151" s="372"/>
      <c r="AG151" s="372"/>
      <c r="AH151" s="369" t="s">
        <v>32</v>
      </c>
      <c r="AI151" s="369"/>
      <c r="AJ151" s="369"/>
      <c r="AK151" s="369"/>
      <c r="AL151" s="369"/>
      <c r="AM151" s="369"/>
      <c r="AN151" s="369" t="s">
        <v>33</v>
      </c>
      <c r="AO151" s="369"/>
      <c r="AP151" s="369"/>
      <c r="AQ151" s="369"/>
      <c r="AR151" s="369"/>
      <c r="AS151" s="369" t="s">
        <v>34</v>
      </c>
      <c r="AT151" s="369"/>
      <c r="AU151" s="369"/>
      <c r="AV151" s="369"/>
      <c r="AW151" s="369"/>
      <c r="AX151" s="192" t="s">
        <v>35</v>
      </c>
      <c r="AY151" s="192"/>
      <c r="AZ151" s="271" t="s">
        <v>44</v>
      </c>
      <c r="BA151" s="271"/>
      <c r="BB151" s="271"/>
      <c r="BC151" s="34"/>
      <c r="BD151" s="34"/>
      <c r="BE151" s="48"/>
      <c r="BF151" s="59"/>
    </row>
    <row r="152" spans="5:64" ht="5.0999999999999996" customHeight="1">
      <c r="E152" s="357"/>
      <c r="F152" s="358"/>
      <c r="G152" s="363"/>
      <c r="H152" s="364"/>
      <c r="I152" s="364"/>
      <c r="J152" s="364"/>
      <c r="K152" s="364"/>
      <c r="L152" s="365"/>
      <c r="M152" s="193"/>
      <c r="N152" s="140"/>
      <c r="O152" s="140"/>
      <c r="P152" s="370"/>
      <c r="Q152" s="370"/>
      <c r="R152" s="370"/>
      <c r="S152" s="370"/>
      <c r="T152" s="370"/>
      <c r="U152" s="370"/>
      <c r="V152" s="370"/>
      <c r="W152" s="370"/>
      <c r="X152" s="370"/>
      <c r="Y152" s="370"/>
      <c r="Z152" s="370"/>
      <c r="AA152" s="370"/>
      <c r="AB152" s="370"/>
      <c r="AC152" s="370"/>
      <c r="AD152" s="370"/>
      <c r="AE152" s="373"/>
      <c r="AF152" s="373"/>
      <c r="AG152" s="373"/>
      <c r="AH152" s="370"/>
      <c r="AI152" s="370"/>
      <c r="AJ152" s="370"/>
      <c r="AK152" s="370"/>
      <c r="AL152" s="370"/>
      <c r="AM152" s="370"/>
      <c r="AN152" s="370"/>
      <c r="AO152" s="370"/>
      <c r="AP152" s="370"/>
      <c r="AQ152" s="370"/>
      <c r="AR152" s="370"/>
      <c r="AS152" s="370"/>
      <c r="AT152" s="370"/>
      <c r="AU152" s="370"/>
      <c r="AV152" s="370"/>
      <c r="AW152" s="370"/>
      <c r="AX152" s="140"/>
      <c r="AY152" s="140"/>
      <c r="AZ152" s="144"/>
      <c r="BA152" s="144"/>
      <c r="BB152" s="144"/>
      <c r="BC152" s="23"/>
      <c r="BD152" s="23"/>
      <c r="BE152" s="21"/>
      <c r="BF152" s="49"/>
    </row>
    <row r="153" spans="5:64" ht="5.0999999999999996" customHeight="1">
      <c r="E153" s="357"/>
      <c r="F153" s="358"/>
      <c r="G153" s="363"/>
      <c r="H153" s="364"/>
      <c r="I153" s="364"/>
      <c r="J153" s="364"/>
      <c r="K153" s="364"/>
      <c r="L153" s="365"/>
      <c r="M153" s="193"/>
      <c r="N153" s="140"/>
      <c r="O153" s="140"/>
      <c r="P153" s="370"/>
      <c r="Q153" s="370"/>
      <c r="R153" s="370"/>
      <c r="S153" s="370"/>
      <c r="T153" s="370"/>
      <c r="U153" s="370"/>
      <c r="V153" s="370"/>
      <c r="W153" s="370"/>
      <c r="X153" s="370"/>
      <c r="Y153" s="370"/>
      <c r="Z153" s="370"/>
      <c r="AA153" s="370"/>
      <c r="AB153" s="370"/>
      <c r="AC153" s="370"/>
      <c r="AD153" s="370"/>
      <c r="AE153" s="373"/>
      <c r="AF153" s="373"/>
      <c r="AG153" s="373"/>
      <c r="AH153" s="370"/>
      <c r="AI153" s="370"/>
      <c r="AJ153" s="370"/>
      <c r="AK153" s="370"/>
      <c r="AL153" s="370"/>
      <c r="AM153" s="370"/>
      <c r="AN153" s="370"/>
      <c r="AO153" s="370"/>
      <c r="AP153" s="370"/>
      <c r="AQ153" s="370"/>
      <c r="AR153" s="370"/>
      <c r="AS153" s="370"/>
      <c r="AT153" s="370"/>
      <c r="AU153" s="370"/>
      <c r="AV153" s="370"/>
      <c r="AW153" s="370"/>
      <c r="AX153" s="140"/>
      <c r="AY153" s="140"/>
      <c r="AZ153" s="144"/>
      <c r="BA153" s="144"/>
      <c r="BB153" s="144"/>
      <c r="BC153" s="23"/>
      <c r="BD153" s="23"/>
      <c r="BE153" s="21"/>
      <c r="BF153" s="49"/>
      <c r="BL153" s="18" t="s">
        <v>99</v>
      </c>
    </row>
    <row r="154" spans="5:64" ht="5.0999999999999996" customHeight="1">
      <c r="E154" s="357"/>
      <c r="F154" s="358"/>
      <c r="G154" s="363"/>
      <c r="H154" s="364"/>
      <c r="I154" s="364"/>
      <c r="J154" s="364"/>
      <c r="K154" s="364"/>
      <c r="L154" s="365"/>
      <c r="M154" s="193" t="s">
        <v>32</v>
      </c>
      <c r="N154" s="140"/>
      <c r="O154" s="140"/>
      <c r="P154" s="370"/>
      <c r="Q154" s="370"/>
      <c r="R154" s="370"/>
      <c r="S154" s="370" t="s">
        <v>33</v>
      </c>
      <c r="T154" s="370"/>
      <c r="U154" s="370"/>
      <c r="V154" s="370"/>
      <c r="W154" s="370"/>
      <c r="X154" s="370" t="s">
        <v>34</v>
      </c>
      <c r="Y154" s="370"/>
      <c r="Z154" s="370"/>
      <c r="AA154" s="370"/>
      <c r="AB154" s="370"/>
      <c r="AC154" s="370" t="s">
        <v>35</v>
      </c>
      <c r="AD154" s="370"/>
      <c r="AE154" s="373" t="s">
        <v>46</v>
      </c>
      <c r="AF154" s="373"/>
      <c r="AG154" s="373"/>
      <c r="AH154" s="370" t="s">
        <v>32</v>
      </c>
      <c r="AI154" s="370"/>
      <c r="AJ154" s="370"/>
      <c r="AK154" s="370"/>
      <c r="AL154" s="370"/>
      <c r="AM154" s="370"/>
      <c r="AN154" s="370" t="s">
        <v>33</v>
      </c>
      <c r="AO154" s="370"/>
      <c r="AP154" s="370"/>
      <c r="AQ154" s="370"/>
      <c r="AR154" s="370"/>
      <c r="AS154" s="370" t="s">
        <v>34</v>
      </c>
      <c r="AT154" s="370"/>
      <c r="AU154" s="370"/>
      <c r="AV154" s="370"/>
      <c r="AW154" s="370"/>
      <c r="AX154" s="140" t="s">
        <v>35</v>
      </c>
      <c r="AY154" s="140"/>
      <c r="AZ154" s="144" t="s">
        <v>44</v>
      </c>
      <c r="BA154" s="144"/>
      <c r="BB154" s="144"/>
      <c r="BC154" s="23"/>
      <c r="BD154" s="23"/>
      <c r="BE154" s="21"/>
      <c r="BF154" s="49"/>
    </row>
    <row r="155" spans="5:64" ht="5.0999999999999996" customHeight="1">
      <c r="E155" s="357"/>
      <c r="F155" s="358"/>
      <c r="G155" s="363"/>
      <c r="H155" s="364"/>
      <c r="I155" s="364"/>
      <c r="J155" s="364"/>
      <c r="K155" s="364"/>
      <c r="L155" s="365"/>
      <c r="M155" s="193"/>
      <c r="N155" s="140"/>
      <c r="O155" s="140"/>
      <c r="P155" s="370"/>
      <c r="Q155" s="370"/>
      <c r="R155" s="370"/>
      <c r="S155" s="370"/>
      <c r="T155" s="370"/>
      <c r="U155" s="370"/>
      <c r="V155" s="370"/>
      <c r="W155" s="370"/>
      <c r="X155" s="370"/>
      <c r="Y155" s="370"/>
      <c r="Z155" s="370"/>
      <c r="AA155" s="370"/>
      <c r="AB155" s="370"/>
      <c r="AC155" s="370"/>
      <c r="AD155" s="370"/>
      <c r="AE155" s="373"/>
      <c r="AF155" s="373"/>
      <c r="AG155" s="373"/>
      <c r="AH155" s="370"/>
      <c r="AI155" s="370"/>
      <c r="AJ155" s="370"/>
      <c r="AK155" s="370"/>
      <c r="AL155" s="370"/>
      <c r="AM155" s="370"/>
      <c r="AN155" s="370"/>
      <c r="AO155" s="370"/>
      <c r="AP155" s="370"/>
      <c r="AQ155" s="370"/>
      <c r="AR155" s="370"/>
      <c r="AS155" s="370"/>
      <c r="AT155" s="370"/>
      <c r="AU155" s="370"/>
      <c r="AV155" s="370"/>
      <c r="AW155" s="370"/>
      <c r="AX155" s="140"/>
      <c r="AY155" s="140"/>
      <c r="AZ155" s="144"/>
      <c r="BA155" s="144"/>
      <c r="BB155" s="144"/>
      <c r="BC155" s="23"/>
      <c r="BD155" s="23"/>
      <c r="BE155" s="21"/>
      <c r="BF155" s="49"/>
    </row>
    <row r="156" spans="5:64" ht="5.0999999999999996" customHeight="1">
      <c r="E156" s="357"/>
      <c r="F156" s="358"/>
      <c r="G156" s="366"/>
      <c r="H156" s="367"/>
      <c r="I156" s="367"/>
      <c r="J156" s="367"/>
      <c r="K156" s="367"/>
      <c r="L156" s="368"/>
      <c r="M156" s="194"/>
      <c r="N156" s="141"/>
      <c r="O156" s="141"/>
      <c r="P156" s="371"/>
      <c r="Q156" s="371"/>
      <c r="R156" s="371"/>
      <c r="S156" s="371"/>
      <c r="T156" s="371"/>
      <c r="U156" s="371"/>
      <c r="V156" s="371"/>
      <c r="W156" s="371"/>
      <c r="X156" s="371"/>
      <c r="Y156" s="371"/>
      <c r="Z156" s="371"/>
      <c r="AA156" s="371"/>
      <c r="AB156" s="371"/>
      <c r="AC156" s="371"/>
      <c r="AD156" s="371"/>
      <c r="AE156" s="374"/>
      <c r="AF156" s="374"/>
      <c r="AG156" s="374"/>
      <c r="AH156" s="371"/>
      <c r="AI156" s="371"/>
      <c r="AJ156" s="371"/>
      <c r="AK156" s="371"/>
      <c r="AL156" s="371"/>
      <c r="AM156" s="371"/>
      <c r="AN156" s="371"/>
      <c r="AO156" s="371"/>
      <c r="AP156" s="371"/>
      <c r="AQ156" s="371"/>
      <c r="AR156" s="371"/>
      <c r="AS156" s="371"/>
      <c r="AT156" s="371"/>
      <c r="AU156" s="371"/>
      <c r="AV156" s="371"/>
      <c r="AW156" s="371"/>
      <c r="AX156" s="141"/>
      <c r="AY156" s="141"/>
      <c r="AZ156" s="146"/>
      <c r="BA156" s="146"/>
      <c r="BB156" s="146"/>
      <c r="BC156" s="29"/>
      <c r="BD156" s="29"/>
      <c r="BE156" s="21"/>
      <c r="BF156" s="49"/>
    </row>
    <row r="157" spans="5:64" ht="5.0999999999999996" customHeight="1">
      <c r="E157" s="357"/>
      <c r="F157" s="358"/>
      <c r="G157" s="306" t="s">
        <v>92</v>
      </c>
      <c r="H157" s="361"/>
      <c r="I157" s="361"/>
      <c r="J157" s="361"/>
      <c r="K157" s="361"/>
      <c r="L157" s="362"/>
      <c r="M157" s="191" t="s">
        <v>32</v>
      </c>
      <c r="N157" s="192"/>
      <c r="O157" s="192"/>
      <c r="P157" s="369"/>
      <c r="Q157" s="369"/>
      <c r="R157" s="369"/>
      <c r="S157" s="369" t="s">
        <v>33</v>
      </c>
      <c r="T157" s="369"/>
      <c r="U157" s="369"/>
      <c r="V157" s="369"/>
      <c r="W157" s="369"/>
      <c r="X157" s="369" t="s">
        <v>34</v>
      </c>
      <c r="Y157" s="369"/>
      <c r="Z157" s="369"/>
      <c r="AA157" s="369"/>
      <c r="AB157" s="369"/>
      <c r="AC157" s="369" t="s">
        <v>35</v>
      </c>
      <c r="AD157" s="369"/>
      <c r="AE157" s="372" t="s">
        <v>46</v>
      </c>
      <c r="AF157" s="372"/>
      <c r="AG157" s="372"/>
      <c r="AH157" s="369" t="s">
        <v>32</v>
      </c>
      <c r="AI157" s="369"/>
      <c r="AJ157" s="369"/>
      <c r="AK157" s="369"/>
      <c r="AL157" s="369"/>
      <c r="AM157" s="369"/>
      <c r="AN157" s="369" t="s">
        <v>33</v>
      </c>
      <c r="AO157" s="369"/>
      <c r="AP157" s="369"/>
      <c r="AQ157" s="369"/>
      <c r="AR157" s="369"/>
      <c r="AS157" s="369" t="s">
        <v>34</v>
      </c>
      <c r="AT157" s="369"/>
      <c r="AU157" s="369"/>
      <c r="AV157" s="369"/>
      <c r="AW157" s="369"/>
      <c r="AX157" s="192" t="s">
        <v>35</v>
      </c>
      <c r="AY157" s="192"/>
      <c r="AZ157" s="271" t="s">
        <v>44</v>
      </c>
      <c r="BA157" s="271"/>
      <c r="BB157" s="271"/>
      <c r="BC157" s="34"/>
      <c r="BD157" s="34"/>
      <c r="BE157" s="48"/>
      <c r="BF157" s="59"/>
    </row>
    <row r="158" spans="5:64" ht="5.0999999999999996" customHeight="1">
      <c r="E158" s="357"/>
      <c r="F158" s="358"/>
      <c r="G158" s="363"/>
      <c r="H158" s="364"/>
      <c r="I158" s="364"/>
      <c r="J158" s="364"/>
      <c r="K158" s="364"/>
      <c r="L158" s="365"/>
      <c r="M158" s="193"/>
      <c r="N158" s="140"/>
      <c r="O158" s="140"/>
      <c r="P158" s="370"/>
      <c r="Q158" s="370"/>
      <c r="R158" s="370"/>
      <c r="S158" s="370"/>
      <c r="T158" s="370"/>
      <c r="U158" s="370"/>
      <c r="V158" s="370"/>
      <c r="W158" s="370"/>
      <c r="X158" s="370"/>
      <c r="Y158" s="370"/>
      <c r="Z158" s="370"/>
      <c r="AA158" s="370"/>
      <c r="AB158" s="370"/>
      <c r="AC158" s="370"/>
      <c r="AD158" s="370"/>
      <c r="AE158" s="373"/>
      <c r="AF158" s="373"/>
      <c r="AG158" s="373"/>
      <c r="AH158" s="370"/>
      <c r="AI158" s="370"/>
      <c r="AJ158" s="370"/>
      <c r="AK158" s="370"/>
      <c r="AL158" s="370"/>
      <c r="AM158" s="370"/>
      <c r="AN158" s="370"/>
      <c r="AO158" s="370"/>
      <c r="AP158" s="370"/>
      <c r="AQ158" s="370"/>
      <c r="AR158" s="370"/>
      <c r="AS158" s="370"/>
      <c r="AT158" s="370"/>
      <c r="AU158" s="370"/>
      <c r="AV158" s="370"/>
      <c r="AW158" s="370"/>
      <c r="AX158" s="140"/>
      <c r="AY158" s="140"/>
      <c r="AZ158" s="144"/>
      <c r="BA158" s="144"/>
      <c r="BB158" s="144"/>
      <c r="BC158" s="23"/>
      <c r="BD158" s="23"/>
      <c r="BE158" s="21"/>
      <c r="BF158" s="49"/>
    </row>
    <row r="159" spans="5:64" ht="5.0999999999999996" customHeight="1">
      <c r="E159" s="357"/>
      <c r="F159" s="358"/>
      <c r="G159" s="363"/>
      <c r="H159" s="364"/>
      <c r="I159" s="364"/>
      <c r="J159" s="364"/>
      <c r="K159" s="364"/>
      <c r="L159" s="365"/>
      <c r="M159" s="193"/>
      <c r="N159" s="140"/>
      <c r="O159" s="140"/>
      <c r="P159" s="370"/>
      <c r="Q159" s="370"/>
      <c r="R159" s="370"/>
      <c r="S159" s="370"/>
      <c r="T159" s="370"/>
      <c r="U159" s="370"/>
      <c r="V159" s="370"/>
      <c r="W159" s="370"/>
      <c r="X159" s="370"/>
      <c r="Y159" s="370"/>
      <c r="Z159" s="370"/>
      <c r="AA159" s="370"/>
      <c r="AB159" s="370"/>
      <c r="AC159" s="370"/>
      <c r="AD159" s="370"/>
      <c r="AE159" s="373"/>
      <c r="AF159" s="373"/>
      <c r="AG159" s="373"/>
      <c r="AH159" s="370"/>
      <c r="AI159" s="370"/>
      <c r="AJ159" s="370"/>
      <c r="AK159" s="370"/>
      <c r="AL159" s="370"/>
      <c r="AM159" s="370"/>
      <c r="AN159" s="370"/>
      <c r="AO159" s="370"/>
      <c r="AP159" s="370"/>
      <c r="AQ159" s="370"/>
      <c r="AR159" s="370"/>
      <c r="AS159" s="370"/>
      <c r="AT159" s="370"/>
      <c r="AU159" s="370"/>
      <c r="AV159" s="370"/>
      <c r="AW159" s="370"/>
      <c r="AX159" s="140"/>
      <c r="AY159" s="140"/>
      <c r="AZ159" s="144"/>
      <c r="BA159" s="144"/>
      <c r="BB159" s="144"/>
      <c r="BC159" s="23"/>
      <c r="BD159" s="23"/>
      <c r="BE159" s="21"/>
      <c r="BF159" s="49"/>
    </row>
    <row r="160" spans="5:64" ht="5.0999999999999996" customHeight="1">
      <c r="E160" s="357"/>
      <c r="F160" s="358"/>
      <c r="G160" s="363"/>
      <c r="H160" s="364"/>
      <c r="I160" s="364"/>
      <c r="J160" s="364"/>
      <c r="K160" s="364"/>
      <c r="L160" s="365"/>
      <c r="M160" s="193" t="s">
        <v>32</v>
      </c>
      <c r="N160" s="140"/>
      <c r="O160" s="140"/>
      <c r="P160" s="370"/>
      <c r="Q160" s="370"/>
      <c r="R160" s="370"/>
      <c r="S160" s="370" t="s">
        <v>33</v>
      </c>
      <c r="T160" s="370"/>
      <c r="U160" s="370"/>
      <c r="V160" s="370"/>
      <c r="W160" s="370"/>
      <c r="X160" s="370" t="s">
        <v>34</v>
      </c>
      <c r="Y160" s="370"/>
      <c r="Z160" s="370"/>
      <c r="AA160" s="370"/>
      <c r="AB160" s="370"/>
      <c r="AC160" s="370" t="s">
        <v>35</v>
      </c>
      <c r="AD160" s="370"/>
      <c r="AE160" s="373" t="s">
        <v>46</v>
      </c>
      <c r="AF160" s="373"/>
      <c r="AG160" s="373"/>
      <c r="AH160" s="370" t="s">
        <v>32</v>
      </c>
      <c r="AI160" s="370"/>
      <c r="AJ160" s="370"/>
      <c r="AK160" s="370"/>
      <c r="AL160" s="370"/>
      <c r="AM160" s="370"/>
      <c r="AN160" s="370" t="s">
        <v>33</v>
      </c>
      <c r="AO160" s="370"/>
      <c r="AP160" s="370"/>
      <c r="AQ160" s="370"/>
      <c r="AR160" s="370"/>
      <c r="AS160" s="370" t="s">
        <v>34</v>
      </c>
      <c r="AT160" s="370"/>
      <c r="AU160" s="370"/>
      <c r="AV160" s="370"/>
      <c r="AW160" s="370"/>
      <c r="AX160" s="140" t="s">
        <v>35</v>
      </c>
      <c r="AY160" s="140"/>
      <c r="AZ160" s="144" t="s">
        <v>44</v>
      </c>
      <c r="BA160" s="144"/>
      <c r="BB160" s="144"/>
      <c r="BC160" s="23"/>
      <c r="BD160" s="23"/>
      <c r="BE160" s="21"/>
      <c r="BF160" s="49"/>
    </row>
    <row r="161" spans="5:58" ht="5.0999999999999996" customHeight="1">
      <c r="E161" s="357"/>
      <c r="F161" s="358"/>
      <c r="G161" s="363"/>
      <c r="H161" s="364"/>
      <c r="I161" s="364"/>
      <c r="J161" s="364"/>
      <c r="K161" s="364"/>
      <c r="L161" s="365"/>
      <c r="M161" s="193"/>
      <c r="N161" s="140"/>
      <c r="O161" s="140"/>
      <c r="P161" s="370"/>
      <c r="Q161" s="370"/>
      <c r="R161" s="370"/>
      <c r="S161" s="370"/>
      <c r="T161" s="370"/>
      <c r="U161" s="370"/>
      <c r="V161" s="370"/>
      <c r="W161" s="370"/>
      <c r="X161" s="370"/>
      <c r="Y161" s="370"/>
      <c r="Z161" s="370"/>
      <c r="AA161" s="370"/>
      <c r="AB161" s="370"/>
      <c r="AC161" s="370"/>
      <c r="AD161" s="370"/>
      <c r="AE161" s="373"/>
      <c r="AF161" s="373"/>
      <c r="AG161" s="373"/>
      <c r="AH161" s="370"/>
      <c r="AI161" s="370"/>
      <c r="AJ161" s="370"/>
      <c r="AK161" s="370"/>
      <c r="AL161" s="370"/>
      <c r="AM161" s="370"/>
      <c r="AN161" s="370"/>
      <c r="AO161" s="370"/>
      <c r="AP161" s="370"/>
      <c r="AQ161" s="370"/>
      <c r="AR161" s="370"/>
      <c r="AS161" s="370"/>
      <c r="AT161" s="370"/>
      <c r="AU161" s="370"/>
      <c r="AV161" s="370"/>
      <c r="AW161" s="370"/>
      <c r="AX161" s="140"/>
      <c r="AY161" s="140"/>
      <c r="AZ161" s="144"/>
      <c r="BA161" s="144"/>
      <c r="BB161" s="144"/>
      <c r="BC161" s="23"/>
      <c r="BD161" s="23"/>
      <c r="BE161" s="21"/>
      <c r="BF161" s="49"/>
    </row>
    <row r="162" spans="5:58" ht="5.0999999999999996" customHeight="1">
      <c r="E162" s="359"/>
      <c r="F162" s="360"/>
      <c r="G162" s="366"/>
      <c r="H162" s="367"/>
      <c r="I162" s="367"/>
      <c r="J162" s="367"/>
      <c r="K162" s="367"/>
      <c r="L162" s="368"/>
      <c r="M162" s="194"/>
      <c r="N162" s="141"/>
      <c r="O162" s="141"/>
      <c r="P162" s="371"/>
      <c r="Q162" s="371"/>
      <c r="R162" s="371"/>
      <c r="S162" s="371"/>
      <c r="T162" s="371"/>
      <c r="U162" s="371"/>
      <c r="V162" s="371"/>
      <c r="W162" s="371"/>
      <c r="X162" s="371"/>
      <c r="Y162" s="371"/>
      <c r="Z162" s="371"/>
      <c r="AA162" s="371"/>
      <c r="AB162" s="371"/>
      <c r="AC162" s="371"/>
      <c r="AD162" s="371"/>
      <c r="AE162" s="374"/>
      <c r="AF162" s="374"/>
      <c r="AG162" s="374"/>
      <c r="AH162" s="371"/>
      <c r="AI162" s="371"/>
      <c r="AJ162" s="371"/>
      <c r="AK162" s="371"/>
      <c r="AL162" s="371"/>
      <c r="AM162" s="371"/>
      <c r="AN162" s="371"/>
      <c r="AO162" s="371"/>
      <c r="AP162" s="371"/>
      <c r="AQ162" s="371"/>
      <c r="AR162" s="371"/>
      <c r="AS162" s="371"/>
      <c r="AT162" s="371"/>
      <c r="AU162" s="371"/>
      <c r="AV162" s="371"/>
      <c r="AW162" s="371"/>
      <c r="AX162" s="141"/>
      <c r="AY162" s="141"/>
      <c r="AZ162" s="146"/>
      <c r="BA162" s="146"/>
      <c r="BB162" s="146"/>
      <c r="BC162" s="29"/>
      <c r="BD162" s="29"/>
      <c r="BE162" s="30"/>
      <c r="BF162" s="52"/>
    </row>
    <row r="164" spans="5:58">
      <c r="E164" s="381" t="s">
        <v>109</v>
      </c>
      <c r="F164" s="381"/>
      <c r="G164" s="381"/>
      <c r="H164" s="381"/>
      <c r="I164" s="381"/>
      <c r="J164" s="381"/>
      <c r="K164" s="381"/>
      <c r="L164" s="381"/>
      <c r="M164" s="381"/>
      <c r="N164" s="381"/>
      <c r="O164" s="381"/>
      <c r="P164" s="381"/>
      <c r="Q164" s="381"/>
      <c r="R164" s="381"/>
      <c r="S164" s="381"/>
      <c r="T164" s="381"/>
      <c r="U164" s="381"/>
      <c r="V164" s="381"/>
      <c r="W164" s="381"/>
      <c r="X164" s="381"/>
      <c r="Y164" s="381"/>
      <c r="Z164" s="381"/>
      <c r="AA164" s="381"/>
      <c r="AB164" s="381"/>
      <c r="AC164" s="381"/>
      <c r="AD164" s="381"/>
      <c r="AE164" s="381"/>
      <c r="AF164" s="381"/>
      <c r="AG164" s="381"/>
      <c r="AH164" s="381"/>
      <c r="AI164" s="381"/>
      <c r="AJ164" s="381"/>
      <c r="AK164" s="381"/>
      <c r="AL164" s="381"/>
      <c r="AM164" s="381"/>
      <c r="AN164" s="381"/>
      <c r="AO164" s="381"/>
      <c r="AP164" s="381"/>
      <c r="AQ164" s="381"/>
      <c r="AR164" s="381"/>
      <c r="AS164" s="381"/>
      <c r="AT164" s="381"/>
      <c r="AU164" s="381"/>
      <c r="AV164" s="381"/>
      <c r="AW164" s="381"/>
      <c r="AX164" s="381"/>
      <c r="AY164" s="381"/>
      <c r="AZ164" s="381"/>
      <c r="BA164" s="381"/>
      <c r="BB164" s="381"/>
      <c r="BC164" s="381"/>
      <c r="BD164" s="381"/>
      <c r="BE164" s="381"/>
      <c r="BF164" s="381"/>
    </row>
  </sheetData>
  <mergeCells count="309">
    <mergeCell ref="V3:AS3"/>
    <mergeCell ref="R4:U4"/>
    <mergeCell ref="V4:AS4"/>
    <mergeCell ref="R5:U5"/>
    <mergeCell ref="V5:X5"/>
    <mergeCell ref="Y5:AA5"/>
    <mergeCell ref="AB5:AD5"/>
    <mergeCell ref="B4:C4"/>
    <mergeCell ref="E4:K4"/>
    <mergeCell ref="B5:C5"/>
    <mergeCell ref="L4:P4"/>
    <mergeCell ref="E3:P3"/>
    <mergeCell ref="E5:K5"/>
    <mergeCell ref="E2:AS2"/>
    <mergeCell ref="R3:U3"/>
    <mergeCell ref="AP160:AR162"/>
    <mergeCell ref="AS160:AT162"/>
    <mergeCell ref="AU160:AW162"/>
    <mergeCell ref="AX160:AY162"/>
    <mergeCell ref="AZ160:BB162"/>
    <mergeCell ref="E164:BF164"/>
    <mergeCell ref="Z160:AB162"/>
    <mergeCell ref="AC160:AD162"/>
    <mergeCell ref="AE160:AG162"/>
    <mergeCell ref="AH160:AJ162"/>
    <mergeCell ref="AK160:AM162"/>
    <mergeCell ref="AN160:AO162"/>
    <mergeCell ref="AP157:AR159"/>
    <mergeCell ref="AS157:AT159"/>
    <mergeCell ref="AU157:AW159"/>
    <mergeCell ref="AX157:AY159"/>
    <mergeCell ref="AZ157:BB159"/>
    <mergeCell ref="M160:O162"/>
    <mergeCell ref="P160:R162"/>
    <mergeCell ref="S160:T162"/>
    <mergeCell ref="U160:W162"/>
    <mergeCell ref="X160:Y162"/>
    <mergeCell ref="Z157:AB159"/>
    <mergeCell ref="AC157:AD159"/>
    <mergeCell ref="AE157:AG159"/>
    <mergeCell ref="AH157:AJ159"/>
    <mergeCell ref="AK157:AM159"/>
    <mergeCell ref="AN157:AO159"/>
    <mergeCell ref="G157:L162"/>
    <mergeCell ref="M157:O159"/>
    <mergeCell ref="P157:R159"/>
    <mergeCell ref="S157:T159"/>
    <mergeCell ref="U157:W159"/>
    <mergeCell ref="X157:Y159"/>
    <mergeCell ref="AN154:AO156"/>
    <mergeCell ref="AP154:AR156"/>
    <mergeCell ref="AS154:AT156"/>
    <mergeCell ref="AU154:AW156"/>
    <mergeCell ref="AX154:AY156"/>
    <mergeCell ref="AZ154:BB156"/>
    <mergeCell ref="X154:Y156"/>
    <mergeCell ref="Z154:AB156"/>
    <mergeCell ref="AC154:AD156"/>
    <mergeCell ref="AE154:AG156"/>
    <mergeCell ref="AH154:AJ156"/>
    <mergeCell ref="AK154:AM156"/>
    <mergeCell ref="AN151:AO153"/>
    <mergeCell ref="AP151:AR153"/>
    <mergeCell ref="AS151:AT153"/>
    <mergeCell ref="AU151:AW153"/>
    <mergeCell ref="AX151:AY153"/>
    <mergeCell ref="AZ151:BB153"/>
    <mergeCell ref="X151:Y153"/>
    <mergeCell ref="Z151:AB153"/>
    <mergeCell ref="AC151:AD153"/>
    <mergeCell ref="AE151:AG153"/>
    <mergeCell ref="AH151:AJ153"/>
    <mergeCell ref="AK151:AM153"/>
    <mergeCell ref="E151:F162"/>
    <mergeCell ref="G151:L156"/>
    <mergeCell ref="M151:O153"/>
    <mergeCell ref="P151:R153"/>
    <mergeCell ref="S151:T153"/>
    <mergeCell ref="U151:W153"/>
    <mergeCell ref="M154:O156"/>
    <mergeCell ref="P154:R156"/>
    <mergeCell ref="S154:T156"/>
    <mergeCell ref="U154:W156"/>
    <mergeCell ref="F122:H127"/>
    <mergeCell ref="I122:K127"/>
    <mergeCell ref="L122:M127"/>
    <mergeCell ref="N122:P127"/>
    <mergeCell ref="Q122:R127"/>
    <mergeCell ref="S122:U127"/>
    <mergeCell ref="V122:W127"/>
    <mergeCell ref="AC134:AF139"/>
    <mergeCell ref="AG134:AG139"/>
    <mergeCell ref="X122:AE127"/>
    <mergeCell ref="AF122:BF127"/>
    <mergeCell ref="X128:AB133"/>
    <mergeCell ref="AC128:AF133"/>
    <mergeCell ref="BD129:BE132"/>
    <mergeCell ref="AG128:AJ132"/>
    <mergeCell ref="AL128:BC133"/>
    <mergeCell ref="AV134:AV139"/>
    <mergeCell ref="AH134:AU139"/>
    <mergeCell ref="AC111:AF116"/>
    <mergeCell ref="AG111:AG116"/>
    <mergeCell ref="AH111:AK116"/>
    <mergeCell ref="AL111:AL116"/>
    <mergeCell ref="AM111:AP116"/>
    <mergeCell ref="AQ111:AQ116"/>
    <mergeCell ref="AR111:AU116"/>
    <mergeCell ref="AV111:AV116"/>
    <mergeCell ref="E118:AB120"/>
    <mergeCell ref="AF118:AG121"/>
    <mergeCell ref="AH118:AQ121"/>
    <mergeCell ref="Q102:R107"/>
    <mergeCell ref="S102:U107"/>
    <mergeCell ref="V102:W107"/>
    <mergeCell ref="X105:AA107"/>
    <mergeCell ref="AC105:AE110"/>
    <mergeCell ref="AF105:BB110"/>
    <mergeCell ref="E95:Y97"/>
    <mergeCell ref="AF95:AG98"/>
    <mergeCell ref="AH95:AQ98"/>
    <mergeCell ref="AC99:AE104"/>
    <mergeCell ref="AF99:BF104"/>
    <mergeCell ref="F102:H107"/>
    <mergeCell ref="I102:K107"/>
    <mergeCell ref="L102:M107"/>
    <mergeCell ref="N102:P107"/>
    <mergeCell ref="BC105:BF110"/>
    <mergeCell ref="X108:AA110"/>
    <mergeCell ref="F98:Y100"/>
    <mergeCell ref="AQ90:AR94"/>
    <mergeCell ref="AS90:AU94"/>
    <mergeCell ref="AV90:AW94"/>
    <mergeCell ref="AX90:AZ94"/>
    <mergeCell ref="BA90:BB94"/>
    <mergeCell ref="BC90:BF94"/>
    <mergeCell ref="G89:N91"/>
    <mergeCell ref="O90:W94"/>
    <mergeCell ref="Z90:AH94"/>
    <mergeCell ref="AI90:AJ94"/>
    <mergeCell ref="AK90:AM94"/>
    <mergeCell ref="AN90:AP94"/>
    <mergeCell ref="E92:N94"/>
    <mergeCell ref="AK85:AM89"/>
    <mergeCell ref="AN85:AP89"/>
    <mergeCell ref="AQ85:AR89"/>
    <mergeCell ref="AS85:AU89"/>
    <mergeCell ref="AV85:AZ89"/>
    <mergeCell ref="BB86:BF86"/>
    <mergeCell ref="BB88:BF88"/>
    <mergeCell ref="AV80:AZ84"/>
    <mergeCell ref="BB81:BF81"/>
    <mergeCell ref="O83:W84"/>
    <mergeCell ref="BB83:BF83"/>
    <mergeCell ref="G85:N87"/>
    <mergeCell ref="O85:W89"/>
    <mergeCell ref="X85:Y89"/>
    <mergeCell ref="Z85:AH89"/>
    <mergeCell ref="AI85:AJ89"/>
    <mergeCell ref="E80:M84"/>
    <mergeCell ref="O80:W82"/>
    <mergeCell ref="X80:Y84"/>
    <mergeCell ref="Z80:AH84"/>
    <mergeCell ref="AI80:AJ84"/>
    <mergeCell ref="AQ68:AR71"/>
    <mergeCell ref="AS68:AU71"/>
    <mergeCell ref="AK80:AM84"/>
    <mergeCell ref="AN80:AP84"/>
    <mergeCell ref="AQ80:AR84"/>
    <mergeCell ref="AS80:AU84"/>
    <mergeCell ref="AA68:AB71"/>
    <mergeCell ref="AC68:AE71"/>
    <mergeCell ref="AF68:AH71"/>
    <mergeCell ref="E48:F71"/>
    <mergeCell ref="S52:U55"/>
    <mergeCell ref="AI60:AK63"/>
    <mergeCell ref="AL60:AM63"/>
    <mergeCell ref="AN60:AP63"/>
    <mergeCell ref="AQ60:AR63"/>
    <mergeCell ref="AQ64:AR67"/>
    <mergeCell ref="AS64:AU67"/>
    <mergeCell ref="AV64:AW67"/>
    <mergeCell ref="AX64:AZ67"/>
    <mergeCell ref="K68:M71"/>
    <mergeCell ref="N68:P71"/>
    <mergeCell ref="Q68:R71"/>
    <mergeCell ref="S68:U71"/>
    <mergeCell ref="V68:W71"/>
    <mergeCell ref="X68:Z71"/>
    <mergeCell ref="AA64:AB67"/>
    <mergeCell ref="AC64:AE67"/>
    <mergeCell ref="AF64:AH67"/>
    <mergeCell ref="AI64:AK67"/>
    <mergeCell ref="AL64:AM67"/>
    <mergeCell ref="AN64:AP67"/>
    <mergeCell ref="AV68:AW71"/>
    <mergeCell ref="AX68:AZ71"/>
    <mergeCell ref="AI68:AK71"/>
    <mergeCell ref="AL68:AM71"/>
    <mergeCell ref="G64:J71"/>
    <mergeCell ref="K64:M67"/>
    <mergeCell ref="N64:P67"/>
    <mergeCell ref="Q64:R67"/>
    <mergeCell ref="S64:U67"/>
    <mergeCell ref="V64:W67"/>
    <mergeCell ref="X64:Z67"/>
    <mergeCell ref="AC60:AE63"/>
    <mergeCell ref="AF60:AH63"/>
    <mergeCell ref="K60:M63"/>
    <mergeCell ref="N60:P63"/>
    <mergeCell ref="Q60:R63"/>
    <mergeCell ref="S60:U63"/>
    <mergeCell ref="V60:W63"/>
    <mergeCell ref="X60:Z63"/>
    <mergeCell ref="AA60:AB63"/>
    <mergeCell ref="G56:J63"/>
    <mergeCell ref="AF56:AH59"/>
    <mergeCell ref="N48:P51"/>
    <mergeCell ref="Q48:R51"/>
    <mergeCell ref="S48:U51"/>
    <mergeCell ref="K52:M55"/>
    <mergeCell ref="N52:P55"/>
    <mergeCell ref="Q52:R55"/>
    <mergeCell ref="AS56:AU59"/>
    <mergeCell ref="K56:M59"/>
    <mergeCell ref="N56:P59"/>
    <mergeCell ref="Q56:R59"/>
    <mergeCell ref="S56:U59"/>
    <mergeCell ref="AV56:AW59"/>
    <mergeCell ref="AX56:AZ59"/>
    <mergeCell ref="AI56:AK59"/>
    <mergeCell ref="AL56:AM59"/>
    <mergeCell ref="AN56:AP59"/>
    <mergeCell ref="AQ56:AR59"/>
    <mergeCell ref="V48:W51"/>
    <mergeCell ref="X48:Z51"/>
    <mergeCell ref="AA48:AB51"/>
    <mergeCell ref="AC48:AE51"/>
    <mergeCell ref="AF48:AH51"/>
    <mergeCell ref="AI48:AK51"/>
    <mergeCell ref="AV52:AW55"/>
    <mergeCell ref="AX52:AZ55"/>
    <mergeCell ref="V56:W59"/>
    <mergeCell ref="X56:Z59"/>
    <mergeCell ref="AA56:AB59"/>
    <mergeCell ref="V52:W55"/>
    <mergeCell ref="X52:Z55"/>
    <mergeCell ref="AA52:AB55"/>
    <mergeCell ref="AC52:AE55"/>
    <mergeCell ref="AF52:AH55"/>
    <mergeCell ref="AI52:AK55"/>
    <mergeCell ref="AC56:AE59"/>
    <mergeCell ref="AZ42:BA47"/>
    <mergeCell ref="BB42:BD47"/>
    <mergeCell ref="BE42:BF47"/>
    <mergeCell ref="AL48:AM51"/>
    <mergeCell ref="AN48:AP51"/>
    <mergeCell ref="AQ48:AR51"/>
    <mergeCell ref="AS48:AU51"/>
    <mergeCell ref="AV48:AW51"/>
    <mergeCell ref="AX48:AZ51"/>
    <mergeCell ref="AL52:AM55"/>
    <mergeCell ref="AN52:AP55"/>
    <mergeCell ref="AQ52:AR55"/>
    <mergeCell ref="AS52:AU55"/>
    <mergeCell ref="AY9:BF11"/>
    <mergeCell ref="BI9:CQ11"/>
    <mergeCell ref="AY12:BF25"/>
    <mergeCell ref="BE32:BF36"/>
    <mergeCell ref="E35:J41"/>
    <mergeCell ref="K35:Z41"/>
    <mergeCell ref="AA37:AN41"/>
    <mergeCell ref="AQ38:AS40"/>
    <mergeCell ref="AU38:AW40"/>
    <mergeCell ref="E32:J34"/>
    <mergeCell ref="K32:Z34"/>
    <mergeCell ref="AA32:AH36"/>
    <mergeCell ref="AI32:AN36"/>
    <mergeCell ref="AO32:AQ36"/>
    <mergeCell ref="AR32:AT36"/>
    <mergeCell ref="AW32:AY36"/>
    <mergeCell ref="AZ32:BA36"/>
    <mergeCell ref="AU32:AV36"/>
    <mergeCell ref="BB32:BD36"/>
    <mergeCell ref="AW42:AY47"/>
    <mergeCell ref="E72:N79"/>
    <mergeCell ref="O72:W79"/>
    <mergeCell ref="X72:Y79"/>
    <mergeCell ref="Z72:BF79"/>
    <mergeCell ref="AS60:AU63"/>
    <mergeCell ref="AV60:AW63"/>
    <mergeCell ref="AX60:AZ63"/>
    <mergeCell ref="AN68:AP71"/>
    <mergeCell ref="O13:AS18"/>
    <mergeCell ref="E26:J28"/>
    <mergeCell ref="K26:N31"/>
    <mergeCell ref="O26:W31"/>
    <mergeCell ref="X26:AC31"/>
    <mergeCell ref="AD26:BF31"/>
    <mergeCell ref="E29:J31"/>
    <mergeCell ref="G48:J55"/>
    <mergeCell ref="K48:M51"/>
    <mergeCell ref="E42:J47"/>
    <mergeCell ref="K42:AH47"/>
    <mergeCell ref="AI42:AN47"/>
    <mergeCell ref="AO42:AQ47"/>
    <mergeCell ref="AR42:AT47"/>
    <mergeCell ref="AU42:AV47"/>
    <mergeCell ref="BA48:BF71"/>
  </mergeCells>
  <phoneticPr fontId="13"/>
  <dataValidations count="5">
    <dataValidation type="whole" imeMode="halfAlpha" allowBlank="1" showInputMessage="1" showErrorMessage="1" errorTitle="入力誤り" error="入力した日が誤っています。_x000a_[キャンセル]をクリックして再入力してください。" sqref="BB42:BD47 BB32:BD36 X48:Z71 AS48:AU71 AX90:AZ94">
      <formula1>1</formula1>
      <formula2>31</formula2>
    </dataValidation>
    <dataValidation type="whole" imeMode="halfAlpha" allowBlank="1" showInputMessage="1" showErrorMessage="1" errorTitle="入力誤り" error="入力した月が誤っています。_x000a_[キャンセル]をクリックして再入力してください。" sqref="AW42:AY47 AW32:AY36 S48:U71 AN48:AP71 AS80:AU94">
      <formula1>1</formula1>
      <formula2>12</formula2>
    </dataValidation>
    <dataValidation imeMode="halfAlpha" allowBlank="1" showInputMessage="1" showErrorMessage="1" sqref="BB115 AH111:AK116 AM111:AP116 AR111:AU116 N102:P107 S102:U107 I102:K107 O26:W31 N122:P127 S122:U127 I122:K127 AN80:AP94 P151:R162 O72:W79 AR32:AT36 Z80:Z94 AR42:AT47 AI48:AK71 N48:P71 AU151:AW162 U151:W162 AP151:AR162 Z151:AB162 AK151:AM162 AA80:AH94"/>
    <dataValidation type="list" allowBlank="1" showInputMessage="1" showErrorMessage="1" promptTitle="▼をクリックして" prompt="該当する場合は✓を選択してください。_x000a_✓をはずしたいときは、空白を選択してください。" sqref="F86 F90 AY39 BC39 AP39 AT39 BA81 BA83 BA86 BA88">
      <formula1>"✓,　"</formula1>
    </dataValidation>
    <dataValidation imeMode="fullKatakana" allowBlank="1" showInputMessage="1" showErrorMessage="1" sqref="K32:Z34"/>
  </dataValidations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基本ｼｰﾄ</vt:lpstr>
      <vt:lpstr>NO23</vt:lpstr>
      <vt:lpstr>'NO23'!Print_Area</vt:lpstr>
      <vt:lpstr>申請書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霧島市教育委員会</dc:creator>
  <cp:lastModifiedBy>伊集院北小学校 事務職員</cp:lastModifiedBy>
  <cp:lastPrinted>2018-05-08T01:27:20Z</cp:lastPrinted>
  <dcterms:created xsi:type="dcterms:W3CDTF">2010-09-12T22:33:56Z</dcterms:created>
  <dcterms:modified xsi:type="dcterms:W3CDTF">2018-05-08T01:27:22Z</dcterms:modified>
</cp:coreProperties>
</file>